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Hosting\SPH\Investor-Relations\14_Financials\2025_Q3\Consensus\"/>
    </mc:Choice>
  </mc:AlternateContent>
  <xr:revisionPtr revIDLastSave="0" documentId="13_ncr:1_{CA244B36-3A56-4F5B-B744-60DD9EAE8CBE}" xr6:coauthVersionLast="47" xr6:coauthVersionMax="47" xr10:uidLastSave="{00000000-0000-0000-0000-000000000000}"/>
  <bookViews>
    <workbookView xWindow="-38520" yWindow="-120" windowWidth="38640" windowHeight="21120" firstSheet="1" activeTab="1" xr2:uid="{00000000-000D-0000-FFFF-FFFF00000000}"/>
  </bookViews>
  <sheets>
    <sheet name="Cognos_Office_Connection_Cache" sheetId="2" state="veryHidden" r:id="rId1"/>
    <sheet name="Consensus Summary" sheetId="1" r:id="rId2"/>
  </sheets>
  <definedNames>
    <definedName name="Consensus" localSheetId="1">'Consensus Summary'!$A$1:$N$84</definedName>
    <definedName name="ID" localSheetId="0" hidden="1">"cae95385-5fb9-4172-b70f-73f0e00c2fbb"</definedName>
    <definedName name="ID" localSheetId="1" hidden="1">"05f76978-e2b1-44d4-8605-5d804a07e811"</definedName>
    <definedName name="_xlnm.Print_Area" localSheetId="1">'Consensus Summary'!$A$1:$O$84</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A63" i="1"/>
  <c r="A32" i="1"/>
  <c r="A26" i="1"/>
</calcChain>
</file>

<file path=xl/sharedStrings.xml><?xml version="1.0" encoding="utf-8"?>
<sst xmlns="http://schemas.openxmlformats.org/spreadsheetml/2006/main" count="106" uniqueCount="43">
  <si>
    <t xml:space="preserve">  - Number of Estimates</t>
  </si>
  <si>
    <t xml:space="preserve">  - Highest</t>
  </si>
  <si>
    <t xml:space="preserve">  - Consensus</t>
  </si>
  <si>
    <t xml:space="preserve">  - Median</t>
  </si>
  <si>
    <t xml:space="preserve">  - Lowest</t>
  </si>
  <si>
    <t>Total revenue</t>
  </si>
  <si>
    <t>THE INFORMATION PROVIDED BY VISIBLE ALPHA CITED HEREIN PROVIDED “AS IS” AND “AS AVAILABLE” WITHOUT WARRANTY OF ANY KIND. USE OF ANY VISIBLE ALPHA DATA IS AT YOUR OWN RISK AND VISIBLE ALPHA DISCLAIMS ANY LIABILITY FOR USE OF THE VISIBLE ALPHA DATA. ALTHOUGH THE INFORMATION IS OBTAINED OR COMPILED FROM RELAIABLE SOURCES VISIBLE NEITHER CAN NOR DOES GUARANTEE OR MAKE ANY REPRESENTATION OR WARRANTY, EITHER EXPRESS OR IMPLIED, AS TO THE ACCURACY, VALIDITY, SEQUENCE, TIMELINESS, COMPLETENESS OR CONTINUED AVAILABILITY OF ANY INFORMATION OR DATA, INCLUDING THIRD-PARTY CONTENT, MADE AVAILABLE HEREIN. IN NO EVENT SHALL VISIBLE ALPHA BE LIABLE FOR ANY DECISION MADE OR ACTION OR INACTION TAKEN IN RELIANCE ON ANY INFORMATION OR DATA, INCLUDING THIRD-PARTY CONTENT. VISIBLE ALPHA FURTHER EXPLICITLY DISCLAIMS, TO THE FULLEST EXTENT PERMITTED BY APPLICABLE LAW, ANY WARRANTY OF ANY KIND, WHETHER EXPRESS OR IMPLIED, INCLUDING WARRANTIES OF MERCHANTABILITY, FITNESS FOR A PARTICULAR PURPOSE AND NON-INFRINGEMENT.</t>
  </si>
  <si>
    <t>Visible Alpha - Disclaimer:</t>
  </si>
  <si>
    <t>EBIT</t>
  </si>
  <si>
    <t>IOS_DE</t>
  </si>
  <si>
    <t>Adjusted EBITDA</t>
  </si>
  <si>
    <t>EBITDA - Operating</t>
  </si>
  <si>
    <t>Net customer additions</t>
  </si>
  <si>
    <t>Net customer additions (in millions)</t>
  </si>
  <si>
    <t>FY-2024</t>
  </si>
  <si>
    <t>FY-2025</t>
  </si>
  <si>
    <t>Total revenue - Cloud Solutions</t>
  </si>
  <si>
    <t>Capex</t>
  </si>
  <si>
    <t>Net debt</t>
  </si>
  <si>
    <t>Consensus</t>
  </si>
  <si>
    <t xml:space="preserve">Operating income/(loss) </t>
  </si>
  <si>
    <t>FY-2026</t>
  </si>
  <si>
    <t>Q1-2024</t>
  </si>
  <si>
    <t>Net Debt - excluding leasing</t>
  </si>
  <si>
    <t>Q2-2024</t>
  </si>
  <si>
    <t>consensus.vaactuals</t>
  </si>
  <si>
    <t>Q3-2024</t>
  </si>
  <si>
    <t>Q4-2024</t>
  </si>
  <si>
    <t>FY-2027</t>
  </si>
  <si>
    <t>Digital Solutions &amp; Cloud revenue</t>
  </si>
  <si>
    <t>Digital Solutions &amp; Cloud EBITDA</t>
  </si>
  <si>
    <t>AdTEch Revenue</t>
  </si>
  <si>
    <t>AdTEch EBITDA</t>
  </si>
  <si>
    <t>Q1-2025</t>
  </si>
  <si>
    <t>Total revenue - Digital solutions &amp; cloud</t>
  </si>
  <si>
    <t>Total revenue - WP&amp;P - Digital solutions</t>
  </si>
  <si>
    <t>Total revenue - Adtech (aftermarket)</t>
  </si>
  <si>
    <t xml:space="preserve"> EBITDA - Digital solutions &amp; cloud - Operating</t>
  </si>
  <si>
    <t>  EBITDA - Adtech (aftermarket) - Operating</t>
  </si>
  <si>
    <t>Q2-2025</t>
  </si>
  <si>
    <t>Q3-2025</t>
  </si>
  <si>
    <t>Q4-2025</t>
  </si>
  <si>
    <t>IONOS Earnings Estimates as of 03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</si>
</sst>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0;[Red]\(#,##0.00\)"/>
    <numFmt numFmtId="166" formatCode="_-* #,##0_-;\-* #,##0_-;_-* &quot;-&quot;??_-;_-@_-"/>
    <numFmt numFmtId="167" formatCode="#,##0;[Red]\(#,##0\)"/>
  </numFmts>
  <fonts count="31" x14ac:knownFonts="1">
    <font>
      <sz val="11"/>
      <color theme="1"/>
      <name val="Calibri"/>
      <family val="2"/>
      <scheme val="minor"/>
    </font>
    <font>
      <sz val="11"/>
      <color theme="1"/>
      <name val="Calibri"/>
      <family val="2"/>
      <scheme val="minor"/>
    </font>
    <font>
      <sz val="10"/>
      <name val="Verdana"/>
      <family val="2"/>
    </font>
    <font>
      <b/>
      <sz val="14"/>
      <color rgb="FFFFFFFF"/>
      <name val="Verdana"/>
      <family val="2"/>
    </font>
    <font>
      <b/>
      <sz val="10"/>
      <name val="Verdana"/>
      <family val="2"/>
    </font>
    <font>
      <b/>
      <sz val="11"/>
      <name val="Calibri"/>
      <family val="2"/>
    </font>
    <font>
      <sz val="10"/>
      <color rgb="FF006100"/>
      <name val="Verdana"/>
      <family val="2"/>
    </font>
    <font>
      <sz val="10"/>
      <color rgb="FF886500"/>
      <name val="Verdana"/>
      <family val="2"/>
    </font>
    <font>
      <sz val="10"/>
      <color rgb="FF9C0006"/>
      <name val="Verdana"/>
      <family val="2"/>
    </font>
    <font>
      <sz val="10"/>
      <name val="Arial"/>
      <family val="2"/>
    </font>
    <font>
      <sz val="11"/>
      <name val="Calibri"/>
      <family val="2"/>
    </font>
    <font>
      <b/>
      <sz val="14"/>
      <color theme="0"/>
      <name val="Verdana"/>
      <family val="2"/>
    </font>
    <font>
      <b/>
      <sz val="16"/>
      <color rgb="FF000000"/>
      <name val="Arial"/>
      <family val="2"/>
    </font>
    <font>
      <sz val="11"/>
      <name val="Calibri"/>
      <family val="2"/>
    </font>
    <font>
      <sz val="8"/>
      <name val="Calibri"/>
      <family val="2"/>
    </font>
    <font>
      <b/>
      <sz val="10"/>
      <name val="Arial"/>
      <family val="2"/>
    </font>
    <font>
      <b/>
      <sz val="11"/>
      <color theme="0"/>
      <name val="Verdana"/>
      <family val="2"/>
    </font>
    <font>
      <b/>
      <sz val="10"/>
      <color theme="0"/>
      <name val="Verdana"/>
      <family val="2"/>
    </font>
    <font>
      <sz val="8"/>
      <color rgb="FF000000"/>
      <name val="Arial"/>
      <family val="2"/>
    </font>
    <font>
      <b/>
      <sz val="11"/>
      <name val="Verdana"/>
      <family val="2"/>
    </font>
    <font>
      <b/>
      <sz val="8"/>
      <color theme="0"/>
      <name val="Verdana"/>
      <family val="2"/>
    </font>
    <font>
      <b/>
      <sz val="8"/>
      <color rgb="FFFFFFFF"/>
      <name val="Verdana"/>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s>
  <fills count="18">
    <fill>
      <patternFill patternType="none"/>
    </fill>
    <fill>
      <patternFill patternType="gray125"/>
    </fill>
    <fill>
      <patternFill patternType="solid">
        <fgColor rgb="FFFFFFFF"/>
      </patternFill>
    </fill>
    <fill>
      <patternFill patternType="solid">
        <fgColor rgb="FFDBE5F1"/>
      </patternFill>
    </fill>
    <fill>
      <patternFill patternType="solid">
        <fgColor rgb="FFF8F8F8"/>
      </patternFill>
    </fill>
    <fill>
      <patternFill patternType="solid">
        <fgColor rgb="FFEAEAEA"/>
      </patternFill>
    </fill>
    <fill>
      <patternFill patternType="solid">
        <fgColor rgb="FFF5F5F5"/>
      </patternFill>
    </fill>
    <fill>
      <patternFill patternType="solid">
        <fgColor rgb="FFC6EFCE"/>
      </patternFill>
    </fill>
    <fill>
      <patternFill patternType="solid">
        <fgColor rgb="FFFFEB9C"/>
      </patternFill>
    </fill>
    <fill>
      <patternFill patternType="solid">
        <fgColor rgb="FFFFC7CE"/>
      </patternFill>
    </fill>
    <fill>
      <patternFill patternType="solid">
        <fgColor rgb="FFDDDDDD"/>
      </patternFill>
    </fill>
    <fill>
      <patternFill patternType="solid">
        <fgColor rgb="FFFFB9BB"/>
        <bgColor indexed="64"/>
      </patternFill>
    </fill>
    <fill>
      <patternFill patternType="solid">
        <fgColor rgb="FF003D8F"/>
        <bgColor indexed="64"/>
      </patternFill>
    </fill>
    <fill>
      <patternFill patternType="solid">
        <fgColor theme="4" tint="0.79998168889431442"/>
        <bgColor indexed="64"/>
      </patternFill>
    </fill>
    <fill>
      <patternFill patternType="solid">
        <fgColor rgb="FFBED7A5"/>
        <bgColor indexed="64"/>
      </patternFill>
    </fill>
    <fill>
      <patternFill patternType="solid">
        <fgColor theme="8" tint="0.79998168889431442"/>
        <bgColor indexed="64"/>
      </patternFill>
    </fill>
    <fill>
      <patternFill patternType="solid">
        <fgColor rgb="FFDEFBE6"/>
        <bgColor indexed="64"/>
      </patternFill>
    </fill>
    <fill>
      <patternFill patternType="solid">
        <fgColor rgb="FFF4F4F4"/>
        <bgColor indexed="64"/>
      </patternFill>
    </fill>
  </fills>
  <borders count="13">
    <border>
      <left/>
      <right/>
      <top/>
      <bottom/>
      <diagonal/>
    </border>
    <border>
      <left/>
      <right style="thin">
        <color rgb="FFFFFFFF"/>
      </right>
      <top/>
      <bottom/>
      <diagonal/>
    </border>
    <border>
      <left style="thin">
        <color rgb="FFFFFFFF"/>
      </left>
      <right/>
      <top/>
      <bottom style="thin">
        <color rgb="FFFFFFFF"/>
      </bottom>
      <diagonal/>
    </border>
    <border>
      <left/>
      <right style="medium">
        <color rgb="FFFFFFFF"/>
      </right>
      <top/>
      <bottom style="medium">
        <color rgb="FFFFFFFF"/>
      </bottom>
      <diagonal/>
    </border>
    <border>
      <left/>
      <right style="medium">
        <color rgb="FFFFFFFF"/>
      </right>
      <top style="thin">
        <color rgb="FF000000"/>
      </top>
      <bottom style="thin">
        <color rgb="FF000000"/>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dotted">
        <color rgb="FF3BAB5A"/>
      </left>
      <right style="dotted">
        <color rgb="FF3BAB5A"/>
      </right>
      <top style="dotted">
        <color rgb="FF3BAB5A"/>
      </top>
      <bottom style="dotted">
        <color rgb="FF3BAB5A"/>
      </bottom>
      <diagonal/>
    </border>
    <border>
      <left style="dotted">
        <color rgb="FFA8A8A8"/>
      </left>
      <right style="dotted">
        <color rgb="FFA8A8A8"/>
      </right>
      <top style="dotted">
        <color rgb="FFA8A8A8"/>
      </top>
      <bottom style="dotted">
        <color rgb="FFA8A8A8"/>
      </bottom>
      <diagonal/>
    </border>
    <border>
      <left style="thin">
        <color theme="0"/>
      </left>
      <right style="thin">
        <color theme="0"/>
      </right>
      <top style="thin">
        <color theme="0"/>
      </top>
      <bottom style="thin">
        <color theme="0"/>
      </bottom>
      <diagonal/>
    </border>
  </borders>
  <cellStyleXfs count="87">
    <xf numFmtId="0" fontId="0" fillId="0" borderId="0"/>
    <xf numFmtId="0" fontId="4" fillId="3" borderId="2"/>
    <xf numFmtId="0" fontId="2" fillId="4" borderId="2"/>
    <xf numFmtId="0" fontId="4" fillId="5" borderId="2"/>
    <xf numFmtId="0" fontId="2" fillId="6" borderId="3"/>
    <xf numFmtId="0" fontId="6" fillId="7" borderId="3"/>
    <xf numFmtId="0" fontId="7" fillId="8" borderId="3"/>
    <xf numFmtId="0" fontId="8" fillId="9" borderId="3"/>
    <xf numFmtId="0" fontId="2" fillId="10" borderId="4">
      <alignment horizontal="center"/>
    </xf>
    <xf numFmtId="0" fontId="9" fillId="0" borderId="0"/>
    <xf numFmtId="0" fontId="10" fillId="0" borderId="0"/>
    <xf numFmtId="164" fontId="13" fillId="0" borderId="0" applyFont="0" applyFill="0" applyBorder="0" applyAlignment="0" applyProtection="0"/>
    <xf numFmtId="0" fontId="22" fillId="0" borderId="5" applyNumberFormat="0" applyFill="0" applyProtection="0">
      <alignment horizontal="center" vertical="center"/>
    </xf>
    <xf numFmtId="3" fontId="23" fillId="0" borderId="6" applyFont="0" applyFill="0" applyAlignment="0" applyProtection="0"/>
    <xf numFmtId="3" fontId="23" fillId="0" borderId="6" applyFont="0" applyFill="0" applyAlignment="0" applyProtection="0"/>
    <xf numFmtId="3" fontId="23" fillId="0" borderId="6" applyFont="0" applyFill="0" applyAlignment="0" applyProtection="0"/>
    <xf numFmtId="3" fontId="23" fillId="0" borderId="6" applyFont="0" applyFill="0" applyAlignment="0" applyProtection="0"/>
    <xf numFmtId="3" fontId="23" fillId="0" borderId="6" applyFont="0" applyFill="0" applyAlignment="0" applyProtection="0"/>
    <xf numFmtId="3" fontId="23" fillId="0" borderId="6" applyFont="0" applyFill="0" applyAlignment="0" applyProtection="0"/>
    <xf numFmtId="3" fontId="23" fillId="0" borderId="6" applyFont="0" applyFill="0" applyAlignment="0" applyProtection="0"/>
    <xf numFmtId="3" fontId="23" fillId="0" borderId="6" applyFont="0" applyFill="0" applyAlignment="0" applyProtection="0"/>
    <xf numFmtId="3" fontId="22" fillId="0" borderId="5" applyNumberFormat="0" applyFill="0" applyAlignment="0" applyProtection="0"/>
    <xf numFmtId="0" fontId="22" fillId="0" borderId="5" applyNumberFormat="0" applyFill="0" applyAlignment="0" applyProtection="0"/>
    <xf numFmtId="3"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3" fontId="23" fillId="0" borderId="0" applyNumberFormat="0" applyBorder="0" applyAlignment="0" applyProtection="0"/>
    <xf numFmtId="3" fontId="23" fillId="0" borderId="0" applyNumberFormat="0" applyBorder="0" applyAlignment="0" applyProtection="0"/>
    <xf numFmtId="3" fontId="23" fillId="0" borderId="0" applyNumberFormat="0" applyBorder="0" applyAlignment="0" applyProtection="0"/>
    <xf numFmtId="3" fontId="23" fillId="0" borderId="0" applyNumberFormat="0" applyBorder="0" applyAlignment="0" applyProtection="0"/>
    <xf numFmtId="3" fontId="23" fillId="0" borderId="0" applyNumberFormat="0" applyBorder="0" applyAlignment="0" applyProtection="0"/>
    <xf numFmtId="3" fontId="23" fillId="0" borderId="6" applyNumberFormat="0" applyBorder="0" applyAlignment="0" applyProtection="0"/>
    <xf numFmtId="3" fontId="23" fillId="0" borderId="6" applyNumberFormat="0" applyBorder="0" applyAlignment="0" applyProtection="0"/>
    <xf numFmtId="3" fontId="23" fillId="0" borderId="6" applyNumberFormat="0" applyBorder="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lignment horizontal="right" vertical="center"/>
    </xf>
    <xf numFmtId="3" fontId="23" fillId="14" borderId="6">
      <alignment horizontal="center" vertical="center"/>
    </xf>
    <xf numFmtId="0" fontId="23" fillId="14" borderId="6">
      <alignment horizontal="right" vertical="center"/>
    </xf>
    <xf numFmtId="0" fontId="22" fillId="0" borderId="7">
      <alignment horizontal="left" vertical="center"/>
    </xf>
    <xf numFmtId="0" fontId="22" fillId="0" borderId="8">
      <alignment horizontal="center" vertical="center"/>
    </xf>
    <xf numFmtId="0" fontId="24" fillId="0" borderId="9">
      <alignment horizontal="center" vertical="center"/>
    </xf>
    <xf numFmtId="0" fontId="23" fillId="15" borderId="6"/>
    <xf numFmtId="3" fontId="22" fillId="0" borderId="5" applyFill="0" applyAlignment="0" applyProtection="0"/>
    <xf numFmtId="3" fontId="22" fillId="0" borderId="5" applyFill="0" applyAlignment="0" applyProtection="0"/>
    <xf numFmtId="3" fontId="22" fillId="0" borderId="5" applyFill="0" applyAlignment="0" applyProtection="0"/>
    <xf numFmtId="3" fontId="22" fillId="0" borderId="5" applyFill="0" applyAlignment="0" applyProtection="0"/>
    <xf numFmtId="0" fontId="22" fillId="0" borderId="5" applyFill="0" applyAlignment="0" applyProtection="0"/>
    <xf numFmtId="3" fontId="22" fillId="0" borderId="5" applyFill="0" applyAlignment="0" applyProtection="0"/>
    <xf numFmtId="0" fontId="22" fillId="0" borderId="8">
      <alignment horizontal="center" vertical="center"/>
    </xf>
    <xf numFmtId="0" fontId="22" fillId="0" borderId="8">
      <alignment horizontal="center" vertical="center"/>
    </xf>
    <xf numFmtId="3" fontId="23" fillId="0" borderId="6" applyFill="0" applyAlignment="0" applyProtection="0"/>
    <xf numFmtId="0" fontId="23" fillId="0" borderId="6" applyFill="0" applyAlignment="0" applyProtection="0"/>
    <xf numFmtId="3" fontId="22" fillId="16" borderId="10" applyNumberFormat="0" applyFont="0" applyAlignment="0" applyProtection="0"/>
    <xf numFmtId="0" fontId="1" fillId="17" borderId="11" applyNumberFormat="0" applyFont="0" applyAlignment="0" applyProtection="0"/>
    <xf numFmtId="0" fontId="22" fillId="0" borderId="5" applyFill="0" applyAlignment="0" applyProtection="0"/>
    <xf numFmtId="3" fontId="22" fillId="0" borderId="5" applyFill="0" applyAlignment="0" applyProtection="0"/>
    <xf numFmtId="0" fontId="22" fillId="0" borderId="5" applyFill="0" applyAlignment="0" applyProtection="0"/>
    <xf numFmtId="0" fontId="22" fillId="0" borderId="5" applyFill="0" applyAlignment="0" applyProtection="0"/>
    <xf numFmtId="0" fontId="22" fillId="0" borderId="5" applyFill="0" applyAlignment="0" applyProtection="0"/>
    <xf numFmtId="0" fontId="22" fillId="0" borderId="5" applyFill="0" applyAlignment="0" applyProtection="0"/>
    <xf numFmtId="0" fontId="22" fillId="0" borderId="7">
      <alignment horizontal="left" vertical="center"/>
    </xf>
    <xf numFmtId="3" fontId="22" fillId="0" borderId="5" applyFill="0" applyAlignment="0" applyProtection="0"/>
    <xf numFmtId="3" fontId="25" fillId="0" borderId="6"/>
    <xf numFmtId="3" fontId="26" fillId="0" borderId="6"/>
    <xf numFmtId="0" fontId="22" fillId="0" borderId="8">
      <alignment horizontal="left" vertical="top"/>
    </xf>
    <xf numFmtId="0" fontId="27" fillId="0" borderId="6"/>
    <xf numFmtId="0" fontId="22" fillId="0" borderId="8">
      <alignment horizontal="left" vertical="center"/>
    </xf>
    <xf numFmtId="0" fontId="23" fillId="14" borderId="12"/>
    <xf numFmtId="3" fontId="23" fillId="0" borderId="6">
      <alignment horizontal="right" vertical="center"/>
    </xf>
    <xf numFmtId="0" fontId="22" fillId="0" borderId="8">
      <alignment horizontal="right" vertical="center"/>
    </xf>
    <xf numFmtId="0" fontId="23" fillId="0" borderId="9">
      <alignment horizontal="center" vertical="center"/>
    </xf>
    <xf numFmtId="3" fontId="23" fillId="0" borderId="6"/>
    <xf numFmtId="3" fontId="23" fillId="0" borderId="6"/>
    <xf numFmtId="0" fontId="23" fillId="0" borderId="9">
      <alignment horizontal="center" vertical="center" wrapText="1"/>
    </xf>
    <xf numFmtId="0" fontId="28" fillId="0" borderId="9">
      <alignment horizontal="left" vertical="center" indent="1"/>
    </xf>
    <xf numFmtId="0" fontId="29" fillId="0" borderId="6"/>
    <xf numFmtId="0" fontId="22" fillId="0" borderId="7">
      <alignment horizontal="left" vertical="center"/>
    </xf>
    <xf numFmtId="3" fontId="23" fillId="0" borderId="6">
      <alignment horizontal="center" vertical="center"/>
    </xf>
    <xf numFmtId="0" fontId="22" fillId="0" borderId="8">
      <alignment horizontal="center" vertical="center"/>
    </xf>
    <xf numFmtId="0" fontId="22" fillId="0" borderId="8">
      <alignment horizontal="center" vertical="center"/>
    </xf>
    <xf numFmtId="0" fontId="22" fillId="0" borderId="7">
      <alignment horizontal="left" vertical="center"/>
    </xf>
    <xf numFmtId="0" fontId="22" fillId="0" borderId="7">
      <alignment horizontal="left" vertical="center"/>
    </xf>
    <xf numFmtId="0" fontId="30" fillId="0" borderId="6"/>
  </cellStyleXfs>
  <cellXfs count="45">
    <xf numFmtId="0" fontId="0" fillId="0" borderId="0" xfId="0"/>
    <xf numFmtId="0" fontId="2" fillId="4" borderId="2" xfId="2"/>
    <xf numFmtId="0" fontId="0" fillId="0" borderId="0" xfId="0" applyAlignment="1">
      <alignment horizontal="right"/>
    </xf>
    <xf numFmtId="3" fontId="0" fillId="2" borderId="0" xfId="0" applyNumberFormat="1" applyFill="1" applyAlignment="1">
      <alignment horizontal="right"/>
    </xf>
    <xf numFmtId="3" fontId="2" fillId="4" borderId="2" xfId="2" applyNumberFormat="1"/>
    <xf numFmtId="3" fontId="5" fillId="2" borderId="0" xfId="0" applyNumberFormat="1" applyFont="1" applyFill="1" applyAlignment="1">
      <alignment horizontal="right"/>
    </xf>
    <xf numFmtId="3" fontId="4" fillId="5" borderId="2" xfId="3" applyNumberFormat="1"/>
    <xf numFmtId="165" fontId="2" fillId="4" borderId="2" xfId="2" applyNumberFormat="1" applyAlignment="1">
      <alignment horizontal="right"/>
    </xf>
    <xf numFmtId="0" fontId="2" fillId="4" borderId="2" xfId="2" applyAlignment="1">
      <alignment horizontal="right"/>
    </xf>
    <xf numFmtId="3" fontId="2" fillId="4" borderId="2" xfId="2" applyNumberFormat="1" applyAlignment="1">
      <alignment horizontal="right"/>
    </xf>
    <xf numFmtId="2" fontId="2" fillId="4" borderId="2" xfId="2" applyNumberFormat="1" applyAlignment="1">
      <alignment horizontal="right"/>
    </xf>
    <xf numFmtId="1" fontId="2" fillId="4" borderId="2" xfId="2" applyNumberFormat="1" applyAlignment="1">
      <alignment horizontal="right"/>
    </xf>
    <xf numFmtId="3" fontId="0" fillId="0" borderId="0" xfId="0" applyNumberFormat="1" applyAlignment="1">
      <alignment horizontal="right"/>
    </xf>
    <xf numFmtId="3" fontId="2" fillId="0" borderId="2" xfId="2" applyNumberFormat="1" applyFill="1"/>
    <xf numFmtId="0" fontId="5" fillId="11" borderId="0" xfId="0" applyFont="1" applyFill="1" applyAlignment="1">
      <alignment horizontal="right"/>
    </xf>
    <xf numFmtId="38" fontId="4" fillId="5" borderId="2" xfId="3" applyNumberFormat="1" applyAlignment="1">
      <alignment horizontal="right"/>
    </xf>
    <xf numFmtId="0" fontId="12" fillId="0" borderId="0" xfId="0" applyFont="1" applyAlignment="1">
      <alignment vertical="center"/>
    </xf>
    <xf numFmtId="167" fontId="2" fillId="4" borderId="2" xfId="2" applyNumberFormat="1" applyAlignment="1">
      <alignment horizontal="right"/>
    </xf>
    <xf numFmtId="0" fontId="10" fillId="0" borderId="0" xfId="0" applyFont="1"/>
    <xf numFmtId="3" fontId="10" fillId="2" borderId="0" xfId="0" applyNumberFormat="1" applyFont="1" applyFill="1" applyAlignment="1">
      <alignment horizontal="right"/>
    </xf>
    <xf numFmtId="40" fontId="4" fillId="5" borderId="2" xfId="3" applyNumberFormat="1" applyAlignment="1">
      <alignment horizontal="right"/>
    </xf>
    <xf numFmtId="0" fontId="16" fillId="12" borderId="1" xfId="0" applyFont="1" applyFill="1" applyBorder="1" applyAlignment="1">
      <alignment horizontal="center" vertical="center"/>
    </xf>
    <xf numFmtId="0" fontId="3" fillId="12" borderId="0" xfId="0" applyFont="1" applyFill="1" applyAlignment="1">
      <alignment vertical="center"/>
    </xf>
    <xf numFmtId="0" fontId="17" fillId="12" borderId="2" xfId="1" applyFont="1" applyFill="1"/>
    <xf numFmtId="0" fontId="10" fillId="0" borderId="0" xfId="0" applyFont="1" applyAlignment="1">
      <alignment horizontal="right"/>
    </xf>
    <xf numFmtId="3" fontId="5" fillId="0" borderId="0" xfId="0" applyNumberFormat="1" applyFont="1" applyAlignment="1">
      <alignment horizontal="right"/>
    </xf>
    <xf numFmtId="3" fontId="10" fillId="0" borderId="0" xfId="0" applyNumberFormat="1" applyFont="1" applyAlignment="1">
      <alignment horizontal="right"/>
    </xf>
    <xf numFmtId="0" fontId="18" fillId="0" borderId="0" xfId="0" applyFont="1" applyAlignment="1">
      <alignment horizontal="left" vertical="center" wrapText="1"/>
    </xf>
    <xf numFmtId="0" fontId="15" fillId="0" borderId="0" xfId="0" applyFont="1" applyAlignment="1">
      <alignment horizontal="left" vertical="top" wrapText="1"/>
    </xf>
    <xf numFmtId="0" fontId="5" fillId="0" borderId="0" xfId="0" applyFont="1" applyAlignment="1">
      <alignment horizontal="right"/>
    </xf>
    <xf numFmtId="0" fontId="11" fillId="0" borderId="0" xfId="0" applyFont="1" applyAlignment="1">
      <alignment horizontal="center" vertical="center"/>
    </xf>
    <xf numFmtId="0" fontId="19" fillId="13" borderId="0" xfId="0" applyFont="1" applyFill="1" applyAlignment="1">
      <alignment horizontal="left" vertical="center"/>
    </xf>
    <xf numFmtId="0" fontId="20" fillId="0" borderId="0" xfId="0" applyFont="1" applyAlignment="1">
      <alignment horizontal="center" vertical="center"/>
    </xf>
    <xf numFmtId="0" fontId="21" fillId="0" borderId="0" xfId="0" applyFont="1" applyAlignment="1">
      <alignment vertical="center"/>
    </xf>
    <xf numFmtId="0" fontId="14" fillId="0" borderId="0" xfId="0" applyFont="1" applyAlignment="1">
      <alignment horizontal="left"/>
    </xf>
    <xf numFmtId="167" fontId="4" fillId="5" borderId="2" xfId="3" applyNumberFormat="1" applyAlignment="1">
      <alignment horizontal="right"/>
    </xf>
    <xf numFmtId="0" fontId="17" fillId="12" borderId="2" xfId="1" applyFont="1" applyFill="1" applyAlignment="1">
      <alignment horizontal="right"/>
    </xf>
    <xf numFmtId="165" fontId="4" fillId="5" borderId="2" xfId="3" applyNumberFormat="1" applyAlignment="1">
      <alignment horizontal="right"/>
    </xf>
    <xf numFmtId="3" fontId="2" fillId="0" borderId="2" xfId="2" applyNumberFormat="1" applyFill="1" applyAlignment="1">
      <alignment horizontal="right"/>
    </xf>
    <xf numFmtId="0" fontId="11" fillId="12" borderId="0" xfId="0" applyFont="1" applyFill="1" applyAlignment="1">
      <alignment horizontal="center" vertical="center"/>
    </xf>
    <xf numFmtId="166" fontId="2" fillId="4" borderId="2" xfId="11" applyNumberFormat="1" applyFont="1" applyFill="1" applyBorder="1" applyAlignment="1">
      <alignment horizontal="right"/>
    </xf>
    <xf numFmtId="3" fontId="4" fillId="5" borderId="2" xfId="3" applyNumberFormat="1" applyAlignment="1">
      <alignment horizontal="right"/>
    </xf>
    <xf numFmtId="0" fontId="11" fillId="12" borderId="0" xfId="0" applyFont="1" applyFill="1" applyAlignment="1">
      <alignment horizontal="center" vertical="center"/>
    </xf>
    <xf numFmtId="0" fontId="18" fillId="0" borderId="0" xfId="0" applyFont="1" applyAlignment="1">
      <alignment horizontal="left" vertical="center" wrapText="1"/>
    </xf>
    <xf numFmtId="0" fontId="15" fillId="0" borderId="0" xfId="0" applyFont="1" applyAlignment="1">
      <alignment horizontal="left" vertical="top" wrapText="1"/>
    </xf>
  </cellXfs>
  <cellStyles count="87">
    <cellStyle name="AF Column - IBM Cognos" xfId="12" xr:uid="{1E830F6C-E885-4EB6-9EB2-C797A591901A}"/>
    <cellStyle name="AF Data - IBM Cognos" xfId="13" xr:uid="{25889FFF-9CAB-460C-80AE-E9A5105E202B}"/>
    <cellStyle name="AF Data 0 - IBM Cognos" xfId="14" xr:uid="{5129430F-9DAE-4518-A2B1-F413EAB49E2E}"/>
    <cellStyle name="AF Data 1 - IBM Cognos" xfId="15" xr:uid="{C80ADD5C-0D35-4F9C-926E-FF8A0637C28E}"/>
    <cellStyle name="AF Data 2 - IBM Cognos" xfId="16" xr:uid="{83BBD896-B5C5-4FA6-9C62-D50A855A422A}"/>
    <cellStyle name="AF Data 3 - IBM Cognos" xfId="17" xr:uid="{6F6D2B16-872E-4C33-9AD6-518020826EFC}"/>
    <cellStyle name="AF Data 4 - IBM Cognos" xfId="18" xr:uid="{05875B1F-91C7-404E-8A8F-78EDCD511A29}"/>
    <cellStyle name="AF Data 5 - IBM Cognos" xfId="19" xr:uid="{76453A5E-E3AF-4081-9E02-81B177441B51}"/>
    <cellStyle name="AF Data Leaf - IBM Cognos" xfId="20" xr:uid="{EFC9D132-A651-41FF-B267-149C7E36F172}"/>
    <cellStyle name="AF Header - IBM Cognos" xfId="21" xr:uid="{7D73424B-3A37-408A-B85C-C349C0971D47}"/>
    <cellStyle name="AF Header 0 - IBM Cognos" xfId="22" xr:uid="{77FDBD59-A87E-42B1-BEB4-B52D662D763B}"/>
    <cellStyle name="AF Header 1 - IBM Cognos" xfId="23" xr:uid="{C2A4B3E5-FB63-4B23-AB6B-96529B44D37D}"/>
    <cellStyle name="AF Header 2 - IBM Cognos" xfId="24" xr:uid="{554E30BB-FCB6-437C-AF23-24B46DFCFF00}"/>
    <cellStyle name="AF Header 3 - IBM Cognos" xfId="25" xr:uid="{43D7EEAD-B696-437C-9EFC-FDB7CC416DA3}"/>
    <cellStyle name="AF Header 4 - IBM Cognos" xfId="26" xr:uid="{4E8BC892-1CBF-4C84-9449-2F524D023D1A}"/>
    <cellStyle name="AF Header 5 - IBM Cognos" xfId="27" xr:uid="{98A389D8-5E0D-489D-B741-9785CD5B92EA}"/>
    <cellStyle name="AF Header Leaf - IBM Cognos" xfId="28" xr:uid="{B9FA47F5-7336-472C-9385-E87E4BC4DF8D}"/>
    <cellStyle name="AF Row - IBM Cognos" xfId="29" xr:uid="{5B31E5B6-B255-44B8-85B0-206364AFFFFB}"/>
    <cellStyle name="AF Row 0 - IBM Cognos" xfId="30" xr:uid="{37EB894A-49FB-4741-928A-BE128B168232}"/>
    <cellStyle name="AF Row 1 - IBM Cognos" xfId="31" xr:uid="{B377C681-4482-4704-A2A8-E72D90AB8D72}"/>
    <cellStyle name="AF Row 2 - IBM Cognos" xfId="32" xr:uid="{B1F44D01-CA18-4A94-A5B0-520F688F71C2}"/>
    <cellStyle name="AF Row 3 - IBM Cognos" xfId="33" xr:uid="{ABE23E44-E192-43DA-94FE-66F0B20BCCEF}"/>
    <cellStyle name="AF Row 4 - IBM Cognos" xfId="34" xr:uid="{14DDB1FD-774D-4162-B21C-512359D56424}"/>
    <cellStyle name="AF Row 5 - IBM Cognos" xfId="35" xr:uid="{DE6E4DC0-9F69-4E0E-B356-7407B9679533}"/>
    <cellStyle name="AF Row Leaf - IBM Cognos" xfId="36" xr:uid="{D03710DD-3169-449C-A1A5-50ECF7629780}"/>
    <cellStyle name="AF Subnm - IBM Cognos" xfId="37" xr:uid="{288CCD97-8FCA-4E4D-8610-E6459AFEB339}"/>
    <cellStyle name="AF Title - IBM Cognos" xfId="38" xr:uid="{555A470F-E03A-4C63-AF15-2444A39513E4}"/>
    <cellStyle name="Calculated Column - IBM Cognos" xfId="39" xr:uid="{88565341-719A-47F5-BF9F-9CD210CC5F72}"/>
    <cellStyle name="Calculated Column Name - IBM Cognos" xfId="40" xr:uid="{270C1C50-CF86-4DD8-8067-DAEC2190362C}"/>
    <cellStyle name="Calculated Row - IBM Cognos" xfId="41" xr:uid="{7BFCC336-6B0B-4B26-A28B-AB0ED90390B3}"/>
    <cellStyle name="Calculated Row Name - IBM Cognos" xfId="42" xr:uid="{BFCDB702-EEB0-4040-8442-8494E03E1498}"/>
    <cellStyle name="Column Name - IBM Cognos" xfId="43" xr:uid="{4D582789-DFC0-47BB-9351-E2C333F536AD}"/>
    <cellStyle name="Column Template - IBM Cognos" xfId="44" xr:uid="{FDDD5B7F-269D-48DB-9743-49784923BD4F}"/>
    <cellStyle name="Comma" xfId="11" builtinId="3"/>
    <cellStyle name="Differs From Base - IBM Cognos" xfId="45" xr:uid="{57DA0DE2-A563-4555-885F-A8363040C80A}"/>
    <cellStyle name="DQR Column 0 - IBM Cognos" xfId="46" xr:uid="{CA8C54B4-AA21-4E81-8A41-EFFDBB9BEF84}"/>
    <cellStyle name="DQR Column 1 - IBM Cognos" xfId="47" xr:uid="{B2AF3BF7-7597-4D07-803E-FE25764490B8}"/>
    <cellStyle name="DQR Column 2 - IBM Cognos" xfId="48" xr:uid="{6BF00338-B9CB-4068-BA8B-3CA44CCB6782}"/>
    <cellStyle name="DQR Column 3 - IBM Cognos" xfId="49" xr:uid="{63D28A37-2709-4166-BCF6-4843CEA92464}"/>
    <cellStyle name="DQR Column 4 - IBM Cognos" xfId="50" xr:uid="{9C0A9E67-068D-430D-A5F5-3674C22BCABB}"/>
    <cellStyle name="DQR Column 5 - IBM Cognos" xfId="51" xr:uid="{3B1B6BC1-B098-44BA-8787-9042FD433B3A}"/>
    <cellStyle name="DQR Column Default - IBM Cognos" xfId="52" xr:uid="{7D26FEC1-7E32-4060-9459-CCEB17214912}"/>
    <cellStyle name="DQR Column Leaf - IBM Cognos" xfId="53" xr:uid="{D3653C85-5E5B-406A-B363-95D7F034F80B}"/>
    <cellStyle name="DQR Data Default - IBM Cognos" xfId="54" xr:uid="{27F81286-95BB-4620-940D-E17FE88C6670}"/>
    <cellStyle name="DQR Default - IBM Cognos" xfId="55" xr:uid="{5A935361-A5A8-4596-8B64-CF04AAD26C45}"/>
    <cellStyle name="DQR Gutter Default - IBM Cognos" xfId="56" xr:uid="{9D682677-9069-4EDB-B633-373F375910A0}"/>
    <cellStyle name="DQR Gutter Default (OFF) - IBM Cognos" xfId="57" xr:uid="{F67C9109-C88A-42AF-B135-E0D05338E4A9}"/>
    <cellStyle name="DQR Row 0 - IBM Cognos" xfId="58" xr:uid="{413CF498-E375-4F30-90F5-D660352D6127}"/>
    <cellStyle name="DQR Row 1 - IBM Cognos" xfId="59" xr:uid="{2276D5DE-FA59-436E-81B0-1F12622FC5EF}"/>
    <cellStyle name="DQR Row 2 - IBM Cognos" xfId="60" xr:uid="{2820EA1D-A37C-4061-A594-39FE00DBFB23}"/>
    <cellStyle name="DQR Row 3 - IBM Cognos" xfId="61" xr:uid="{4E962366-6803-4DB4-BFE3-884A2C969217}"/>
    <cellStyle name="DQR Row 4 - IBM Cognos" xfId="62" xr:uid="{FBA514B9-E660-4247-AD98-D303E1F7AC7B}"/>
    <cellStyle name="DQR Row 5 - IBM Cognos" xfId="63" xr:uid="{98C4E5F0-0E19-4FC5-AB5A-AAD723EABCD9}"/>
    <cellStyle name="DQR Row Default - IBM Cognos" xfId="64" xr:uid="{29497B78-D871-4F82-AC4D-EDC9C3D4A13C}"/>
    <cellStyle name="DQR Row Leaf - IBM Cognos" xfId="65" xr:uid="{FB365A3A-9C8A-4616-B51A-306EAF1A61E4}"/>
    <cellStyle name="Edit - IBM Cognos" xfId="66" xr:uid="{8AF08336-7749-4635-B883-C8DDA3679BF2}"/>
    <cellStyle name="Formula - IBM Cognos" xfId="67" xr:uid="{C603B31B-072D-450F-A708-67CB5F2D579D}"/>
    <cellStyle name="gelb_inhalt" xfId="6" xr:uid="{00000000-0005-0000-0000-000000000000}"/>
    <cellStyle name="Group Name - IBM Cognos" xfId="68" xr:uid="{AD6A97D8-2A3D-40CB-8114-719FA19ABB5A}"/>
    <cellStyle name="gruen_inhalt" xfId="5" xr:uid="{00000000-0005-0000-0000-000001000000}"/>
    <cellStyle name="Hellblau_inhalt" xfId="4" xr:uid="{00000000-0005-0000-0000-000002000000}"/>
    <cellStyle name="Hold Values - IBM Cognos" xfId="69" xr:uid="{491F6DBC-0137-4631-A130-1A321D64EDBB}"/>
    <cellStyle name="List Name - IBM Cognos" xfId="70" xr:uid="{559A6843-D800-4736-BE2F-3E139BAB22B8}"/>
    <cellStyle name="Locked - IBM Cognos" xfId="71" xr:uid="{3ED3518E-DA23-401D-B46A-5EF7ED1D2898}"/>
    <cellStyle name="Measure - IBM Cognos" xfId="72" xr:uid="{46AB2267-A900-404C-A4B2-ED0843A7A40B}"/>
    <cellStyle name="Measure Header - IBM Cognos" xfId="73" xr:uid="{A5116571-9755-4E04-AED0-E67F5F99EA90}"/>
    <cellStyle name="Measure Name - IBM Cognos" xfId="74" xr:uid="{48B9A188-366C-4EFF-BBD2-D2068CE0F092}"/>
    <cellStyle name="Measure Summary - IBM Cognos" xfId="75" xr:uid="{7AEED37C-7E47-4797-B2D4-FBAD6A0109BE}"/>
    <cellStyle name="Measure Summary TM1 - IBM Cognos" xfId="76" xr:uid="{0BF02D2E-4D43-45D6-A8D8-851B2202F9D0}"/>
    <cellStyle name="Measure Template - IBM Cognos" xfId="77" xr:uid="{48EF7920-2EFC-498B-A090-17C430B4FA13}"/>
    <cellStyle name="More - IBM Cognos" xfId="78" xr:uid="{8B96928E-ED86-479E-A400-F12618C45DAD}"/>
    <cellStyle name="Normal" xfId="0" builtinId="0" customBuiltin="1"/>
    <cellStyle name="overview_dunkelgrau" xfId="8" xr:uid="{00000000-0005-0000-0000-000004000000}"/>
    <cellStyle name="Pending Change - IBM Cognos" xfId="79" xr:uid="{67BB9C65-0884-408B-AB98-07243C108A87}"/>
    <cellStyle name="rot_inhalt" xfId="7" xr:uid="{00000000-0005-0000-0000-000005000000}"/>
    <cellStyle name="Row Name - IBM Cognos" xfId="80" xr:uid="{94BCC8CE-3D86-4A49-9235-0E5953E2C96A}"/>
    <cellStyle name="Row Template - IBM Cognos" xfId="81" xr:uid="{74FF625E-5E05-424C-8A38-BF8672F8619A}"/>
    <cellStyle name="Standard 2" xfId="9" xr:uid="{00000000-0005-0000-0000-000006000000}"/>
    <cellStyle name="Standard 3" xfId="10" xr:uid="{00000000-0005-0000-0000-000007000000}"/>
    <cellStyle name="Summary Column Name - IBM Cognos" xfId="82" xr:uid="{011FE06F-ECDE-4B39-9E39-2101C1B793BB}"/>
    <cellStyle name="Summary Column Name TM1 - IBM Cognos" xfId="83" xr:uid="{C5969529-6C0C-4DFA-A816-3C8B734D1D77}"/>
    <cellStyle name="Summary Row Name - IBM Cognos" xfId="84" xr:uid="{CEF44FAC-C7F1-4BCC-9E93-B3E656B20563}"/>
    <cellStyle name="Summary Row Name TM1 - IBM Cognos" xfId="85" xr:uid="{CEAD654D-9B87-4A1F-AAC6-586FECDE5E6E}"/>
    <cellStyle name="Unsaved Change - IBM Cognos" xfId="86" xr:uid="{42D7EE7A-D083-41B9-942D-5F54D7F97248}"/>
    <cellStyle name="Wert_dunkelgrau" xfId="3" xr:uid="{00000000-0005-0000-0000-000008000000}"/>
    <cellStyle name="Wert_hellgrau" xfId="2" xr:uid="{00000000-0005-0000-0000-000009000000}"/>
    <cellStyle name="Wertezelle" xfId="1" xr:uid="{00000000-0005-0000-0000-00000A000000}"/>
  </cellStyles>
  <dxfs count="1">
    <dxf>
      <fill>
        <patternFill>
          <bgColor rgb="FFFFFFFF"/>
        </patternFill>
      </fill>
    </dxf>
  </dxfs>
  <tableStyles count="0" defaultTableStyle="TableStyleMedium2" defaultPivotStyle="PivotStyleLight16"/>
  <colors>
    <mruColors>
      <color rgb="FFE2042E"/>
      <color rgb="FF003D8F"/>
      <color rgb="FFFFB9BB"/>
      <color rgb="FFFF7C80"/>
      <color rgb="FFE240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C685F-179D-4377-905A-317FF0639E31}">
  <dimension ref="A1"/>
  <sheetViews>
    <sheetView workbookViewId="0"/>
  </sheetViews>
  <sheetFormatPr defaultColWidth="10.90625" defaultRowHeight="14.5" x14ac:dyDescent="0.35"/>
  <sheetData/>
  <pageMargins left="0.7" right="0.7" top="0.78740157499999996" bottom="0.78740157499999996" header="0.3" footer="0.3"/>
  <customProperties>
    <customPr name="CafeStyleVersion"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2:BZ84"/>
  <sheetViews>
    <sheetView showGridLines="0" tabSelected="1" view="pageBreakPreview" zoomScale="90" zoomScaleNormal="90" zoomScaleSheetLayoutView="90" workbookViewId="0">
      <pane xSplit="1" ySplit="5" topLeftCell="B6" activePane="bottomRight" state="frozen"/>
      <selection pane="topRight" activeCell="B1" sqref="B1"/>
      <selection pane="bottomLeft" activeCell="A5" sqref="A5"/>
      <selection pane="bottomRight" activeCell="D17" sqref="D17"/>
    </sheetView>
  </sheetViews>
  <sheetFormatPr defaultColWidth="9.1796875" defaultRowHeight="14.5" x14ac:dyDescent="0.35"/>
  <cols>
    <col min="1" max="1" width="43.1796875" customWidth="1"/>
    <col min="2" max="2" width="8.1796875" customWidth="1"/>
    <col min="3" max="3" width="16.453125" customWidth="1"/>
    <col min="4" max="4" width="16.7265625" style="2" customWidth="1"/>
    <col min="5" max="7" width="18.1796875" style="2" customWidth="1"/>
    <col min="8" max="15" width="18.1796875" customWidth="1"/>
    <col min="16" max="16" width="3.1796875" customWidth="1"/>
  </cols>
  <sheetData>
    <row r="2" spans="1:78" ht="34" customHeight="1" x14ac:dyDescent="0.35">
      <c r="A2" s="42" t="s">
        <v>42</v>
      </c>
      <c r="B2" s="42"/>
      <c r="C2" s="42"/>
      <c r="D2" s="42"/>
      <c r="E2" s="42"/>
      <c r="F2" s="42"/>
      <c r="G2" s="42"/>
      <c r="H2" s="42"/>
      <c r="I2" s="39"/>
      <c r="J2" s="39"/>
      <c r="K2" s="39"/>
      <c r="L2" s="39"/>
      <c r="M2" s="22"/>
      <c r="N2" s="22"/>
      <c r="O2" s="22"/>
    </row>
    <row r="3" spans="1:78" ht="15" customHeight="1" x14ac:dyDescent="0.35">
      <c r="A3" s="30"/>
      <c r="B3" s="30"/>
      <c r="C3" s="30"/>
      <c r="D3" s="30"/>
      <c r="E3" s="32"/>
      <c r="F3" s="32"/>
      <c r="G3" s="32"/>
      <c r="H3" s="32"/>
      <c r="I3" s="32"/>
      <c r="J3" s="32"/>
      <c r="K3" s="32"/>
      <c r="L3" s="32"/>
      <c r="M3" s="33"/>
      <c r="N3" s="33"/>
      <c r="O3" s="33"/>
    </row>
    <row r="4" spans="1:78" x14ac:dyDescent="0.35">
      <c r="E4" s="34"/>
      <c r="F4" s="34"/>
      <c r="G4" s="34"/>
      <c r="H4" s="34"/>
      <c r="I4" s="34"/>
      <c r="J4" s="34"/>
      <c r="K4" s="34" t="s">
        <v>25</v>
      </c>
      <c r="L4" s="34" t="s">
        <v>25</v>
      </c>
      <c r="M4" s="34" t="s">
        <v>25</v>
      </c>
      <c r="N4" s="34" t="s">
        <v>25</v>
      </c>
      <c r="O4" s="34" t="s">
        <v>25</v>
      </c>
    </row>
    <row r="5" spans="1:78" ht="66.75" customHeight="1" x14ac:dyDescent="0.35">
      <c r="D5" s="21" t="s">
        <v>22</v>
      </c>
      <c r="E5" s="21" t="s">
        <v>24</v>
      </c>
      <c r="F5" s="21" t="s">
        <v>26</v>
      </c>
      <c r="G5" s="21" t="s">
        <v>27</v>
      </c>
      <c r="H5" s="21" t="s">
        <v>14</v>
      </c>
      <c r="I5" s="21" t="s">
        <v>33</v>
      </c>
      <c r="J5" s="21" t="s">
        <v>39</v>
      </c>
      <c r="K5" s="31" t="s">
        <v>40</v>
      </c>
      <c r="L5" s="31" t="s">
        <v>41</v>
      </c>
      <c r="M5" s="31" t="s">
        <v>15</v>
      </c>
      <c r="N5" s="31" t="s">
        <v>21</v>
      </c>
      <c r="O5" s="31" t="s">
        <v>28</v>
      </c>
    </row>
    <row r="6" spans="1:78" ht="6" customHeight="1" x14ac:dyDescent="0.35">
      <c r="H6" s="2"/>
      <c r="I6" s="2"/>
      <c r="J6" s="2"/>
      <c r="K6" s="2"/>
      <c r="L6" s="2"/>
      <c r="M6" s="2"/>
      <c r="N6" s="2"/>
      <c r="O6" s="2"/>
    </row>
    <row r="7" spans="1:78" ht="12.65" customHeight="1" x14ac:dyDescent="0.35">
      <c r="A7" s="2" t="s">
        <v>9</v>
      </c>
      <c r="B7" s="2"/>
      <c r="C7" s="2"/>
      <c r="D7" s="24"/>
      <c r="E7" s="24"/>
      <c r="F7" s="24"/>
      <c r="G7" s="24"/>
      <c r="H7" s="24"/>
      <c r="I7" s="24"/>
      <c r="J7" s="24"/>
      <c r="K7" s="24" t="s">
        <v>19</v>
      </c>
      <c r="L7" s="24" t="s">
        <v>19</v>
      </c>
      <c r="M7" s="24" t="s">
        <v>19</v>
      </c>
      <c r="N7" s="24" t="s">
        <v>19</v>
      </c>
      <c r="O7" s="24" t="s">
        <v>19</v>
      </c>
    </row>
    <row r="8" spans="1:78" s="14" customFormat="1" x14ac:dyDescent="0.35">
      <c r="A8" s="23" t="str">
        <f>C8</f>
        <v>Total revenue</v>
      </c>
      <c r="B8" s="23"/>
      <c r="C8" s="23" t="s">
        <v>5</v>
      </c>
      <c r="D8" s="36"/>
      <c r="E8" s="36"/>
      <c r="F8" s="36"/>
      <c r="G8" s="36"/>
      <c r="H8" s="36"/>
      <c r="I8" s="36"/>
      <c r="J8" s="36"/>
      <c r="K8" s="36"/>
      <c r="L8" s="36"/>
      <c r="M8" s="36"/>
      <c r="N8" s="36"/>
      <c r="O8" s="36"/>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row>
    <row r="9" spans="1:78" x14ac:dyDescent="0.35">
      <c r="A9" s="1" t="s">
        <v>0</v>
      </c>
      <c r="B9" s="1"/>
      <c r="C9" s="1"/>
      <c r="D9" s="7"/>
      <c r="E9" s="7"/>
      <c r="F9" s="7"/>
      <c r="G9" s="17"/>
      <c r="H9" s="17"/>
      <c r="I9" s="17"/>
      <c r="J9" s="17"/>
      <c r="K9" s="17">
        <v>7</v>
      </c>
      <c r="L9" s="17">
        <v>7</v>
      </c>
      <c r="M9" s="17">
        <v>7</v>
      </c>
      <c r="N9" s="17">
        <v>7</v>
      </c>
      <c r="O9" s="17">
        <v>7</v>
      </c>
    </row>
    <row r="10" spans="1:78" s="3" customFormat="1" x14ac:dyDescent="0.35">
      <c r="A10" s="4" t="s">
        <v>1</v>
      </c>
      <c r="B10" s="4"/>
      <c r="C10" s="4"/>
      <c r="D10" s="17"/>
      <c r="E10" s="17"/>
      <c r="F10" s="17"/>
      <c r="G10" s="17"/>
      <c r="H10" s="17"/>
      <c r="I10" s="17"/>
      <c r="J10" s="17"/>
      <c r="K10" s="17">
        <v>413.16808571428601</v>
      </c>
      <c r="L10" s="17">
        <v>451.38170000000002</v>
      </c>
      <c r="M10" s="17">
        <v>1748.3498452079598</v>
      </c>
      <c r="N10" s="17">
        <v>1909.4724085</v>
      </c>
      <c r="O10" s="17">
        <v>2064.4896960557999</v>
      </c>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8" s="5" customFormat="1" x14ac:dyDescent="0.35">
      <c r="A11" s="6" t="s">
        <v>2</v>
      </c>
      <c r="B11" s="6"/>
      <c r="C11" s="6"/>
      <c r="D11" s="15">
        <v>372.96899999999999</v>
      </c>
      <c r="E11" s="15">
        <v>378.6</v>
      </c>
      <c r="F11" s="15">
        <v>390</v>
      </c>
      <c r="G11" s="15">
        <v>418.7</v>
      </c>
      <c r="H11" s="15">
        <v>1560.3</v>
      </c>
      <c r="I11" s="15">
        <v>446.30799999999999</v>
      </c>
      <c r="J11" s="15">
        <v>448.74099999999999</v>
      </c>
      <c r="K11" s="35">
        <v>402.07034373046116</v>
      </c>
      <c r="L11" s="35">
        <v>438.3030607109003</v>
      </c>
      <c r="M11" s="35">
        <v>1735.4412615842186</v>
      </c>
      <c r="N11" s="35">
        <v>1844.0083254725314</v>
      </c>
      <c r="O11" s="35">
        <v>1974.4863129843213</v>
      </c>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row>
    <row r="12" spans="1:78" s="3" customFormat="1" x14ac:dyDescent="0.35">
      <c r="A12" s="4" t="s">
        <v>3</v>
      </c>
      <c r="B12" s="4"/>
      <c r="C12" s="4"/>
      <c r="D12" s="17"/>
      <c r="E12" s="17"/>
      <c r="F12" s="17"/>
      <c r="G12" s="17"/>
      <c r="H12" s="17"/>
      <c r="I12" s="17"/>
      <c r="J12" s="17"/>
      <c r="K12" s="17">
        <v>403.58068789894202</v>
      </c>
      <c r="L12" s="17">
        <v>440.08175949367097</v>
      </c>
      <c r="M12" s="17">
        <v>1735.1826000000001</v>
      </c>
      <c r="N12" s="17">
        <v>1843.7252184374001</v>
      </c>
      <c r="O12" s="17">
        <v>1968.1003010818501</v>
      </c>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8" s="3" customFormat="1" x14ac:dyDescent="0.35">
      <c r="A13" s="4" t="s">
        <v>4</v>
      </c>
      <c r="B13" s="4"/>
      <c r="C13" s="4"/>
      <c r="D13" s="17"/>
      <c r="E13" s="17"/>
      <c r="F13" s="17"/>
      <c r="G13" s="17"/>
      <c r="H13" s="17"/>
      <c r="I13" s="17"/>
      <c r="J13" s="17"/>
      <c r="K13" s="17">
        <v>384.81555750000001</v>
      </c>
      <c r="L13" s="17">
        <v>424.38061532511199</v>
      </c>
      <c r="M13" s="17">
        <v>1714.9162903251099</v>
      </c>
      <c r="N13" s="17">
        <v>1768.9117886915701</v>
      </c>
      <c r="O13" s="17">
        <v>1921.3159664833199</v>
      </c>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8" s="14" customFormat="1" x14ac:dyDescent="0.35">
      <c r="A14" s="23" t="s">
        <v>10</v>
      </c>
      <c r="B14" s="23"/>
      <c r="C14" s="23" t="s">
        <v>11</v>
      </c>
      <c r="D14" s="36"/>
      <c r="E14" s="36"/>
      <c r="F14" s="36"/>
      <c r="G14" s="36"/>
      <c r="H14" s="36"/>
      <c r="I14" s="36"/>
      <c r="J14" s="36"/>
      <c r="K14" s="36"/>
      <c r="L14" s="36"/>
      <c r="M14" s="36"/>
      <c r="N14" s="36"/>
      <c r="O14" s="36"/>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row>
    <row r="15" spans="1:78" x14ac:dyDescent="0.35">
      <c r="A15" s="1" t="s">
        <v>0</v>
      </c>
      <c r="B15" s="1"/>
      <c r="C15" s="1"/>
      <c r="D15" s="8"/>
      <c r="E15" s="8"/>
      <c r="F15" s="8"/>
      <c r="G15" s="8"/>
      <c r="H15" s="8"/>
      <c r="I15" s="8"/>
      <c r="J15" s="8"/>
      <c r="K15" s="8">
        <v>7</v>
      </c>
      <c r="L15" s="8">
        <v>7</v>
      </c>
      <c r="M15" s="8">
        <v>7</v>
      </c>
      <c r="N15" s="8">
        <v>7</v>
      </c>
      <c r="O15" s="8">
        <v>7</v>
      </c>
    </row>
    <row r="16" spans="1:78" s="3" customFormat="1" x14ac:dyDescent="0.35">
      <c r="A16" s="4" t="s">
        <v>1</v>
      </c>
      <c r="B16" s="4"/>
      <c r="C16" s="4"/>
      <c r="D16" s="9"/>
      <c r="E16" s="9"/>
      <c r="F16" s="9"/>
      <c r="G16" s="9"/>
      <c r="H16" s="9"/>
      <c r="I16" s="9"/>
      <c r="J16" s="9"/>
      <c r="K16" s="9">
        <v>132.818324970719</v>
      </c>
      <c r="L16" s="9">
        <v>134.73743744999999</v>
      </c>
      <c r="M16" s="9">
        <v>532.36302937780397</v>
      </c>
      <c r="N16" s="9">
        <v>611.03117071999998</v>
      </c>
      <c r="O16" s="9">
        <v>691.60404817869301</v>
      </c>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5" customFormat="1" x14ac:dyDescent="0.35">
      <c r="A17" s="6" t="s">
        <v>2</v>
      </c>
      <c r="B17" s="6"/>
      <c r="C17" s="6"/>
      <c r="D17" s="15">
        <v>105.8</v>
      </c>
      <c r="E17" s="15">
        <v>112.233</v>
      </c>
      <c r="F17" s="15">
        <v>108.839</v>
      </c>
      <c r="G17" s="15">
        <v>117.73699999999999</v>
      </c>
      <c r="H17" s="15">
        <v>452.2</v>
      </c>
      <c r="I17" s="15">
        <v>131.01</v>
      </c>
      <c r="J17" s="15">
        <v>137.7294</v>
      </c>
      <c r="K17" s="35">
        <v>130.41217884733729</v>
      </c>
      <c r="L17" s="35">
        <v>129.44687705306399</v>
      </c>
      <c r="M17" s="35">
        <v>528.59168447183004</v>
      </c>
      <c r="N17" s="35">
        <v>590.26520871709454</v>
      </c>
      <c r="O17" s="35">
        <v>650.54480491029631</v>
      </c>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row>
    <row r="18" spans="1:78" s="3" customFormat="1" x14ac:dyDescent="0.35">
      <c r="A18" s="4" t="s">
        <v>3</v>
      </c>
      <c r="B18" s="4"/>
      <c r="C18" s="4"/>
      <c r="D18" s="9"/>
      <c r="E18" s="9"/>
      <c r="F18" s="9"/>
      <c r="G18" s="9"/>
      <c r="H18" s="9"/>
      <c r="I18" s="9"/>
      <c r="J18" s="9"/>
      <c r="K18" s="9">
        <v>130.331555938728</v>
      </c>
      <c r="L18" s="9">
        <v>131.648321360935</v>
      </c>
      <c r="M18" s="9">
        <v>530.31908038593497</v>
      </c>
      <c r="N18" s="9">
        <v>590.44015235863299</v>
      </c>
      <c r="O18" s="9">
        <v>650.57847155472803</v>
      </c>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3" customFormat="1" x14ac:dyDescent="0.35">
      <c r="A19" s="4" t="s">
        <v>4</v>
      </c>
      <c r="B19" s="4"/>
      <c r="C19" s="4"/>
      <c r="D19" s="9"/>
      <c r="E19" s="9"/>
      <c r="F19" s="9"/>
      <c r="G19" s="9"/>
      <c r="H19" s="9"/>
      <c r="I19" s="9"/>
      <c r="J19" s="9"/>
      <c r="K19" s="9">
        <v>126.7364762</v>
      </c>
      <c r="L19" s="9">
        <v>114.021988778287</v>
      </c>
      <c r="M19" s="9">
        <v>515.54031374900592</v>
      </c>
      <c r="N19" s="9">
        <v>570.66538988307593</v>
      </c>
      <c r="O19" s="9">
        <v>623.62049768140992</v>
      </c>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14" customFormat="1" x14ac:dyDescent="0.35">
      <c r="A20" s="23" t="s">
        <v>29</v>
      </c>
      <c r="B20" s="23"/>
      <c r="C20" s="23" t="s">
        <v>34</v>
      </c>
      <c r="D20" s="36"/>
      <c r="E20" s="36"/>
      <c r="F20" s="36"/>
      <c r="G20" s="36"/>
      <c r="H20" s="36"/>
      <c r="I20" s="36"/>
      <c r="J20" s="36"/>
      <c r="K20" s="36"/>
      <c r="L20" s="36"/>
      <c r="M20" s="36"/>
      <c r="N20" s="36"/>
      <c r="O20" s="36"/>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row>
    <row r="21" spans="1:78" s="18" customFormat="1" x14ac:dyDescent="0.35">
      <c r="A21" s="1" t="s">
        <v>0</v>
      </c>
      <c r="B21" s="1"/>
      <c r="C21" s="1"/>
      <c r="D21" s="8"/>
      <c r="E21" s="8"/>
      <c r="F21" s="8"/>
      <c r="G21" s="8"/>
      <c r="H21" s="8"/>
      <c r="I21" s="17"/>
      <c r="J21" s="17"/>
      <c r="K21" s="17">
        <v>6</v>
      </c>
      <c r="L21" s="17">
        <v>6</v>
      </c>
      <c r="M21" s="17">
        <v>6</v>
      </c>
      <c r="N21" s="17">
        <v>6</v>
      </c>
      <c r="O21" s="17">
        <v>6</v>
      </c>
    </row>
    <row r="22" spans="1:78" s="19" customFormat="1" x14ac:dyDescent="0.35">
      <c r="A22" s="4" t="s">
        <v>1</v>
      </c>
      <c r="B22" s="4"/>
      <c r="C22" s="4"/>
      <c r="D22" s="9"/>
      <c r="E22" s="9"/>
      <c r="F22" s="9"/>
      <c r="G22" s="9"/>
      <c r="H22" s="9"/>
      <c r="I22" s="17"/>
      <c r="J22" s="17"/>
      <c r="K22" s="17">
        <v>337.07308571428604</v>
      </c>
      <c r="L22" s="17">
        <v>355.83760000000001</v>
      </c>
      <c r="M22" s="17">
        <v>1347.0508452079598</v>
      </c>
      <c r="N22" s="17">
        <v>1476.8200485</v>
      </c>
      <c r="O22" s="17">
        <v>1608.0414562558001</v>
      </c>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row>
    <row r="23" spans="1:78" s="5" customFormat="1" x14ac:dyDescent="0.35">
      <c r="A23" s="6" t="s">
        <v>2</v>
      </c>
      <c r="B23" s="6"/>
      <c r="C23" s="6"/>
      <c r="D23" s="15">
        <v>307.39999999999998</v>
      </c>
      <c r="E23" s="15">
        <v>305.89999999999998</v>
      </c>
      <c r="F23" s="15">
        <v>309.89999999999998</v>
      </c>
      <c r="G23" s="15">
        <v>325</v>
      </c>
      <c r="H23" s="15">
        <v>1248.0999999999999</v>
      </c>
      <c r="I23" s="15">
        <v>329.6</v>
      </c>
      <c r="J23" s="15">
        <v>326.5</v>
      </c>
      <c r="K23" s="35">
        <v>332.57389404125615</v>
      </c>
      <c r="L23" s="35">
        <v>351.69015876621836</v>
      </c>
      <c r="M23" s="35">
        <v>1340.2487194741416</v>
      </c>
      <c r="N23" s="35">
        <v>1444.1994751837467</v>
      </c>
      <c r="O23" s="35">
        <v>1556.6806508962068</v>
      </c>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row>
    <row r="24" spans="1:78" s="19" customFormat="1" x14ac:dyDescent="0.35">
      <c r="A24" s="4" t="s">
        <v>3</v>
      </c>
      <c r="B24" s="4"/>
      <c r="C24" s="4"/>
      <c r="D24" s="9"/>
      <c r="E24" s="9"/>
      <c r="F24" s="9"/>
      <c r="G24" s="9"/>
      <c r="H24" s="9"/>
      <c r="I24" s="17"/>
      <c r="J24" s="17"/>
      <c r="K24" s="17">
        <v>331.6115375</v>
      </c>
      <c r="L24" s="17">
        <v>352.01267974683549</v>
      </c>
      <c r="M24" s="17">
        <v>1340.96787875</v>
      </c>
      <c r="N24" s="17">
        <v>1445.7664092186999</v>
      </c>
      <c r="O24" s="17">
        <v>1548.8582505409249</v>
      </c>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row>
    <row r="25" spans="1:78" s="19" customFormat="1" x14ac:dyDescent="0.35">
      <c r="A25" s="4" t="s">
        <v>4</v>
      </c>
      <c r="B25" s="4"/>
      <c r="C25" s="4"/>
      <c r="D25" s="9"/>
      <c r="E25" s="9"/>
      <c r="F25" s="9"/>
      <c r="G25" s="9"/>
      <c r="H25" s="9"/>
      <c r="I25" s="17"/>
      <c r="J25" s="17"/>
      <c r="K25" s="17">
        <v>329.81555750000001</v>
      </c>
      <c r="L25" s="17">
        <v>346.656615325112</v>
      </c>
      <c r="M25" s="17">
        <v>1334.0322903251099</v>
      </c>
      <c r="N25" s="17">
        <v>1419.5530686915699</v>
      </c>
      <c r="O25" s="17">
        <v>1531.26204101127</v>
      </c>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row>
    <row r="26" spans="1:78" s="14" customFormat="1" x14ac:dyDescent="0.35">
      <c r="A26" s="23" t="str">
        <f>C26</f>
        <v>Total revenue - WP&amp;P - Digital solutions</v>
      </c>
      <c r="B26" s="23"/>
      <c r="C26" s="23" t="s">
        <v>35</v>
      </c>
      <c r="D26" s="36"/>
      <c r="E26" s="36"/>
      <c r="F26" s="36"/>
      <c r="G26" s="36"/>
      <c r="H26" s="36"/>
      <c r="I26" s="36"/>
      <c r="J26" s="36"/>
      <c r="K26" s="36"/>
      <c r="L26" s="36"/>
      <c r="M26" s="36"/>
      <c r="N26" s="36"/>
      <c r="O26" s="36"/>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row>
    <row r="27" spans="1:78" x14ac:dyDescent="0.35">
      <c r="A27" s="1" t="s">
        <v>0</v>
      </c>
      <c r="B27" s="1"/>
      <c r="C27" s="1"/>
      <c r="D27" s="8"/>
      <c r="E27" s="8"/>
      <c r="F27" s="8"/>
      <c r="G27" s="8"/>
      <c r="H27" s="8"/>
      <c r="I27" s="8"/>
      <c r="J27" s="8"/>
      <c r="K27" s="8">
        <v>6</v>
      </c>
      <c r="L27" s="8">
        <v>6</v>
      </c>
      <c r="M27" s="8">
        <v>6</v>
      </c>
      <c r="N27" s="8">
        <v>6</v>
      </c>
      <c r="O27" s="8">
        <v>6</v>
      </c>
    </row>
    <row r="28" spans="1:78" s="3" customFormat="1" x14ac:dyDescent="0.35">
      <c r="A28" s="4" t="s">
        <v>1</v>
      </c>
      <c r="B28" s="4"/>
      <c r="C28" s="4"/>
      <c r="D28" s="9"/>
      <c r="E28" s="9"/>
      <c r="F28" s="9"/>
      <c r="G28" s="9"/>
      <c r="H28" s="9"/>
      <c r="I28" s="9"/>
      <c r="J28" s="9"/>
      <c r="K28" s="9">
        <v>279.10708571428603</v>
      </c>
      <c r="L28" s="9">
        <v>289.02375949367098</v>
      </c>
      <c r="M28" s="9">
        <v>1112.3308452079598</v>
      </c>
      <c r="N28" s="9">
        <v>1201.77878577093</v>
      </c>
      <c r="O28" s="9">
        <v>1307.4131002102999</v>
      </c>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5" customFormat="1" x14ac:dyDescent="0.35">
      <c r="A29" s="6" t="s">
        <v>2</v>
      </c>
      <c r="B29" s="6"/>
      <c r="C29" s="6"/>
      <c r="D29" s="6">
        <v>253.8</v>
      </c>
      <c r="E29" s="41">
        <v>251.8</v>
      </c>
      <c r="F29" s="41">
        <v>255.6</v>
      </c>
      <c r="G29" s="41">
        <v>264.3</v>
      </c>
      <c r="H29" s="41">
        <v>1025.5999999999999</v>
      </c>
      <c r="I29" s="41">
        <v>273.7</v>
      </c>
      <c r="J29" s="41">
        <v>270.5</v>
      </c>
      <c r="K29" s="35">
        <v>274.98586471281652</v>
      </c>
      <c r="L29" s="35">
        <v>284.31671357008997</v>
      </c>
      <c r="M29" s="35">
        <v>1103.3730782829066</v>
      </c>
      <c r="N29" s="35">
        <v>1187.4824067515967</v>
      </c>
      <c r="O29" s="35">
        <v>1270.049981956555</v>
      </c>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row>
    <row r="30" spans="1:78" s="3" customFormat="1" x14ac:dyDescent="0.35">
      <c r="A30" s="4" t="s">
        <v>3</v>
      </c>
      <c r="B30" s="4"/>
      <c r="C30" s="4"/>
      <c r="D30" s="9"/>
      <c r="E30" s="9"/>
      <c r="F30" s="9"/>
      <c r="G30" s="9"/>
      <c r="H30" s="9"/>
      <c r="I30" s="9"/>
      <c r="J30" s="9"/>
      <c r="K30" s="9">
        <v>274.51440000000002</v>
      </c>
      <c r="L30" s="9">
        <v>283.7742944482705</v>
      </c>
      <c r="M30" s="9">
        <v>1102.0978787500001</v>
      </c>
      <c r="N30" s="9">
        <v>1188.5337805694599</v>
      </c>
      <c r="O30" s="9">
        <v>1262.6441285134251</v>
      </c>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3" customFormat="1" x14ac:dyDescent="0.35">
      <c r="A31" s="4" t="s">
        <v>4</v>
      </c>
      <c r="B31" s="4"/>
      <c r="C31" s="4"/>
      <c r="D31" s="9"/>
      <c r="E31" s="9"/>
      <c r="F31" s="9"/>
      <c r="G31" s="9"/>
      <c r="H31" s="9"/>
      <c r="I31" s="9"/>
      <c r="J31" s="9"/>
      <c r="K31" s="9">
        <v>272.29055749999998</v>
      </c>
      <c r="L31" s="9">
        <v>281.057733030328</v>
      </c>
      <c r="M31" s="9">
        <v>1098.73447809294</v>
      </c>
      <c r="N31" s="9">
        <v>1170.19139509973</v>
      </c>
      <c r="O31" s="9">
        <v>1246.3588</v>
      </c>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14" customFormat="1" x14ac:dyDescent="0.35">
      <c r="A32" s="23" t="str">
        <f>C32</f>
        <v>Total revenue - Cloud Solutions</v>
      </c>
      <c r="B32" s="23"/>
      <c r="C32" s="23" t="s">
        <v>16</v>
      </c>
      <c r="D32" s="36"/>
      <c r="E32" s="36"/>
      <c r="F32" s="36"/>
      <c r="G32" s="36"/>
      <c r="H32" s="36"/>
      <c r="I32" s="36"/>
      <c r="J32" s="36"/>
      <c r="K32" s="36"/>
      <c r="L32" s="36"/>
      <c r="M32" s="36"/>
      <c r="N32" s="36"/>
      <c r="O32" s="36"/>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row>
    <row r="33" spans="1:78" x14ac:dyDescent="0.35">
      <c r="A33" s="1" t="s">
        <v>0</v>
      </c>
      <c r="B33" s="1"/>
      <c r="C33" s="1"/>
      <c r="D33" s="8"/>
      <c r="E33" s="8"/>
      <c r="F33" s="8"/>
      <c r="G33" s="8"/>
      <c r="H33" s="8"/>
      <c r="I33" s="8"/>
      <c r="J33" s="8"/>
      <c r="K33" s="8">
        <v>6</v>
      </c>
      <c r="L33" s="8">
        <v>6</v>
      </c>
      <c r="M33" s="8">
        <v>6</v>
      </c>
      <c r="N33" s="8">
        <v>6</v>
      </c>
      <c r="O33" s="8">
        <v>6</v>
      </c>
    </row>
    <row r="34" spans="1:78" s="3" customFormat="1" x14ac:dyDescent="0.35">
      <c r="A34" s="4" t="s">
        <v>1</v>
      </c>
      <c r="B34" s="4"/>
      <c r="C34" s="4"/>
      <c r="D34" s="9"/>
      <c r="E34" s="9"/>
      <c r="F34" s="9"/>
      <c r="G34" s="9"/>
      <c r="H34" s="9"/>
      <c r="I34" s="9"/>
      <c r="J34" s="9"/>
      <c r="K34" s="9">
        <v>47.3</v>
      </c>
      <c r="L34" s="9">
        <v>59.045000000000002</v>
      </c>
      <c r="M34" s="9">
        <v>195.57</v>
      </c>
      <c r="N34" s="9">
        <v>232.72829999999999</v>
      </c>
      <c r="O34" s="9">
        <v>266.27703387579902</v>
      </c>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row>
    <row r="35" spans="1:78" s="5" customFormat="1" x14ac:dyDescent="0.35">
      <c r="A35" s="6" t="s">
        <v>2</v>
      </c>
      <c r="B35" s="6"/>
      <c r="C35" s="6"/>
      <c r="D35" s="15">
        <v>42.1</v>
      </c>
      <c r="E35" s="15">
        <v>42.8</v>
      </c>
      <c r="F35" s="15">
        <v>43</v>
      </c>
      <c r="G35" s="15">
        <v>49</v>
      </c>
      <c r="H35" s="15">
        <v>176.8</v>
      </c>
      <c r="I35" s="15">
        <v>45.2</v>
      </c>
      <c r="J35" s="15">
        <v>45.1</v>
      </c>
      <c r="K35" s="35">
        <v>46.39939566027342</v>
      </c>
      <c r="L35" s="35">
        <v>55.915646987449783</v>
      </c>
      <c r="M35" s="35">
        <v>192.58837598105649</v>
      </c>
      <c r="N35" s="35">
        <v>219.42775717681533</v>
      </c>
      <c r="O35" s="35">
        <v>248.87904268431717</v>
      </c>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row>
    <row r="36" spans="1:78" s="3" customFormat="1" x14ac:dyDescent="0.35">
      <c r="A36" s="4" t="s">
        <v>3</v>
      </c>
      <c r="B36" s="4"/>
      <c r="C36" s="4"/>
      <c r="D36" s="9"/>
      <c r="E36" s="9"/>
      <c r="F36" s="9"/>
      <c r="G36" s="9"/>
      <c r="H36" s="9"/>
      <c r="I36" s="9"/>
      <c r="J36" s="9"/>
      <c r="K36" s="9">
        <v>46.318186980820251</v>
      </c>
      <c r="L36" s="9">
        <v>56.387940248063657</v>
      </c>
      <c r="M36" s="9">
        <v>193.443627228884</v>
      </c>
      <c r="N36" s="9">
        <v>218.12464146031749</v>
      </c>
      <c r="O36" s="9">
        <v>251.33338749999999</v>
      </c>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3" customFormat="1" x14ac:dyDescent="0.35">
      <c r="A37" s="4" t="s">
        <v>4</v>
      </c>
      <c r="B37" s="4"/>
      <c r="C37" s="4"/>
      <c r="D37" s="9"/>
      <c r="E37" s="9"/>
      <c r="F37" s="9"/>
      <c r="G37" s="9"/>
      <c r="H37" s="9"/>
      <c r="I37" s="9"/>
      <c r="J37" s="9"/>
      <c r="K37" s="9">
        <v>45.795000000000002</v>
      </c>
      <c r="L37" s="9">
        <v>52.92</v>
      </c>
      <c r="M37" s="9">
        <v>189.17300142857098</v>
      </c>
      <c r="N37" s="9">
        <v>208.626</v>
      </c>
      <c r="O37" s="9">
        <v>225.31608</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19" customFormat="1" x14ac:dyDescent="0.35">
      <c r="A38" s="23" t="s">
        <v>30</v>
      </c>
      <c r="B38" s="23"/>
      <c r="C38" s="23" t="s">
        <v>37</v>
      </c>
      <c r="D38" s="36"/>
      <c r="E38" s="36"/>
      <c r="F38" s="36"/>
      <c r="G38" s="36"/>
      <c r="H38" s="36"/>
      <c r="I38" s="36"/>
      <c r="J38" s="36"/>
      <c r="K38" s="36"/>
      <c r="L38" s="36"/>
      <c r="M38" s="36"/>
      <c r="N38" s="36"/>
      <c r="O38" s="3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row>
    <row r="39" spans="1:78" s="19" customFormat="1" x14ac:dyDescent="0.35">
      <c r="A39" s="1" t="s">
        <v>0</v>
      </c>
      <c r="B39" s="4"/>
      <c r="C39" s="4"/>
      <c r="D39" s="8"/>
      <c r="E39" s="8"/>
      <c r="F39" s="8"/>
      <c r="G39" s="8"/>
      <c r="H39" s="8"/>
      <c r="I39" s="8"/>
      <c r="J39" s="8"/>
      <c r="K39" s="8">
        <v>2</v>
      </c>
      <c r="L39" s="8">
        <v>2</v>
      </c>
      <c r="M39" s="8">
        <v>2</v>
      </c>
      <c r="N39" s="8">
        <v>2</v>
      </c>
      <c r="O39" s="8">
        <v>2</v>
      </c>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row>
    <row r="40" spans="1:78" s="19" customFormat="1" x14ac:dyDescent="0.35">
      <c r="A40" s="4" t="s">
        <v>1</v>
      </c>
      <c r="B40" s="4"/>
      <c r="C40" s="4"/>
      <c r="D40" s="9"/>
      <c r="E40" s="9"/>
      <c r="F40" s="9"/>
      <c r="G40" s="9"/>
      <c r="H40" s="9"/>
      <c r="I40" s="9"/>
      <c r="J40" s="9"/>
      <c r="K40" s="9">
        <v>126.042844973608</v>
      </c>
      <c r="L40" s="9">
        <v>119.161954090289</v>
      </c>
      <c r="M40" s="9">
        <v>482.10479906389702</v>
      </c>
      <c r="N40" s="9">
        <v>542.27395259706202</v>
      </c>
      <c r="O40" s="9">
        <v>594.09109655472798</v>
      </c>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row>
    <row r="41" spans="1:78" s="19" customFormat="1" x14ac:dyDescent="0.35">
      <c r="A41" s="6" t="s">
        <v>2</v>
      </c>
      <c r="B41" s="6"/>
      <c r="C41" s="6"/>
      <c r="D41" s="15">
        <v>93.2</v>
      </c>
      <c r="E41" s="15">
        <v>103</v>
      </c>
      <c r="F41" s="15">
        <v>108.8</v>
      </c>
      <c r="G41" s="15">
        <v>105.2</v>
      </c>
      <c r="H41" s="15">
        <v>410.3</v>
      </c>
      <c r="I41" s="15">
        <v>112.8</v>
      </c>
      <c r="J41" s="15">
        <v>124.1</v>
      </c>
      <c r="K41" s="35">
        <v>124.271422486804</v>
      </c>
      <c r="L41" s="35">
        <v>118.8819770451445</v>
      </c>
      <c r="M41" s="35">
        <v>480.05239953194848</v>
      </c>
      <c r="N41" s="35">
        <v>536.53442089853104</v>
      </c>
      <c r="O41" s="35">
        <v>584.98121147736401</v>
      </c>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row>
    <row r="42" spans="1:78" s="19" customFormat="1" x14ac:dyDescent="0.35">
      <c r="A42" s="4" t="s">
        <v>3</v>
      </c>
      <c r="B42" s="4"/>
      <c r="C42" s="4"/>
      <c r="D42" s="9"/>
      <c r="E42" s="9"/>
      <c r="F42" s="9"/>
      <c r="G42" s="9"/>
      <c r="H42" s="9"/>
      <c r="I42" s="9"/>
      <c r="J42" s="9"/>
      <c r="K42" s="9">
        <v>124.271422486804</v>
      </c>
      <c r="L42" s="9">
        <v>118.8819770451445</v>
      </c>
      <c r="M42" s="9">
        <v>480.05239953194848</v>
      </c>
      <c r="N42" s="9">
        <v>536.53442089853104</v>
      </c>
      <c r="O42" s="9">
        <v>584.9812114773639</v>
      </c>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row>
    <row r="43" spans="1:78" s="19" customFormat="1" x14ac:dyDescent="0.35">
      <c r="A43" s="4" t="s">
        <v>4</v>
      </c>
      <c r="B43" s="4"/>
      <c r="C43" s="4"/>
      <c r="D43" s="9"/>
      <c r="E43" s="9"/>
      <c r="F43" s="9"/>
      <c r="G43" s="9"/>
      <c r="H43" s="9"/>
      <c r="I43" s="9"/>
      <c r="J43" s="9"/>
      <c r="K43" s="9">
        <v>122.5</v>
      </c>
      <c r="L43" s="9">
        <v>118.602</v>
      </c>
      <c r="M43" s="9">
        <v>478</v>
      </c>
      <c r="N43" s="9">
        <v>530.79488919999994</v>
      </c>
      <c r="O43" s="9">
        <v>575.87132639999993</v>
      </c>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row>
    <row r="44" spans="1:78" s="14" customFormat="1" x14ac:dyDescent="0.35">
      <c r="A44" s="23" t="s">
        <v>31</v>
      </c>
      <c r="B44" s="23"/>
      <c r="C44" s="23" t="s">
        <v>36</v>
      </c>
      <c r="D44" s="36"/>
      <c r="E44" s="36"/>
      <c r="F44" s="36"/>
      <c r="G44" s="36"/>
      <c r="H44" s="36"/>
      <c r="I44" s="36"/>
      <c r="J44" s="36"/>
      <c r="K44" s="36"/>
      <c r="L44" s="36"/>
      <c r="M44" s="36"/>
      <c r="N44" s="36"/>
      <c r="O44" s="36"/>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row>
    <row r="45" spans="1:78" x14ac:dyDescent="0.35">
      <c r="A45" s="1" t="s">
        <v>0</v>
      </c>
      <c r="B45" s="1"/>
      <c r="C45" s="1"/>
      <c r="D45" s="8"/>
      <c r="E45" s="8"/>
      <c r="F45" s="8"/>
      <c r="G45" s="8"/>
      <c r="H45" s="8"/>
      <c r="I45" s="8"/>
      <c r="J45" s="8"/>
      <c r="K45" s="8">
        <v>6</v>
      </c>
      <c r="L45" s="8">
        <v>6</v>
      </c>
      <c r="M45" s="8">
        <v>6</v>
      </c>
      <c r="N45" s="8">
        <v>6</v>
      </c>
      <c r="O45" s="8">
        <v>6</v>
      </c>
    </row>
    <row r="46" spans="1:78" s="3" customFormat="1" x14ac:dyDescent="0.35">
      <c r="A46" s="4" t="s">
        <v>1</v>
      </c>
      <c r="B46" s="4"/>
      <c r="C46" s="4"/>
      <c r="D46" s="9"/>
      <c r="E46" s="9"/>
      <c r="F46" s="9"/>
      <c r="G46" s="9"/>
      <c r="H46" s="9"/>
      <c r="I46" s="9"/>
      <c r="J46" s="9"/>
      <c r="K46" s="9">
        <v>76.094999999999999</v>
      </c>
      <c r="L46" s="9">
        <v>95.573999999999998</v>
      </c>
      <c r="M46" s="9">
        <v>404.34800000000001</v>
      </c>
      <c r="N46" s="9">
        <v>432.65235999999999</v>
      </c>
      <c r="O46" s="9">
        <v>456.44823980000001</v>
      </c>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row>
    <row r="47" spans="1:78" s="5" customFormat="1" x14ac:dyDescent="0.35">
      <c r="A47" s="6" t="s">
        <v>2</v>
      </c>
      <c r="B47" s="6"/>
      <c r="C47" s="6"/>
      <c r="D47" s="15">
        <v>65.599999999999994</v>
      </c>
      <c r="E47" s="15">
        <v>72.7</v>
      </c>
      <c r="F47" s="15">
        <v>80.2</v>
      </c>
      <c r="G47" s="15">
        <v>93.7</v>
      </c>
      <c r="H47" s="15">
        <v>312.2</v>
      </c>
      <c r="I47" s="15">
        <v>116.7</v>
      </c>
      <c r="J47" s="15">
        <v>122.3</v>
      </c>
      <c r="K47" s="35">
        <v>68.302173644281851</v>
      </c>
      <c r="L47" s="35">
        <v>86.194162063165393</v>
      </c>
      <c r="M47" s="35">
        <v>393.49966904078065</v>
      </c>
      <c r="N47" s="35">
        <v>389.34585861753965</v>
      </c>
      <c r="O47" s="35">
        <v>407.91559729983783</v>
      </c>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1:78" s="3" customFormat="1" x14ac:dyDescent="0.35">
      <c r="A48" s="4" t="s">
        <v>3</v>
      </c>
      <c r="B48" s="4"/>
      <c r="C48" s="4"/>
      <c r="D48" s="9"/>
      <c r="E48" s="9"/>
      <c r="F48" s="9"/>
      <c r="G48" s="9"/>
      <c r="H48" s="9"/>
      <c r="I48" s="9"/>
      <c r="J48" s="9"/>
      <c r="K48" s="9">
        <v>70.887</v>
      </c>
      <c r="L48" s="9">
        <v>85.102000000000004</v>
      </c>
      <c r="M48" s="9">
        <v>395.23350712234196</v>
      </c>
      <c r="N48" s="9">
        <v>396.75</v>
      </c>
      <c r="O48" s="9">
        <v>420.53750000000002</v>
      </c>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row>
    <row r="49" spans="1:78" s="3" customFormat="1" x14ac:dyDescent="0.35">
      <c r="A49" s="4" t="s">
        <v>4</v>
      </c>
      <c r="B49" s="4"/>
      <c r="C49" s="4"/>
      <c r="D49" s="9"/>
      <c r="E49" s="9"/>
      <c r="F49" s="9"/>
      <c r="G49" s="9"/>
      <c r="H49" s="9"/>
      <c r="I49" s="9"/>
      <c r="J49" s="9"/>
      <c r="K49" s="9">
        <v>55</v>
      </c>
      <c r="L49" s="9">
        <v>77.72399999999989</v>
      </c>
      <c r="M49" s="9">
        <v>380.88400000000001</v>
      </c>
      <c r="N49" s="9">
        <v>304.7072</v>
      </c>
      <c r="O49" s="9">
        <v>310.80134399999997</v>
      </c>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row>
    <row r="50" spans="1:78" s="14" customFormat="1" x14ac:dyDescent="0.35">
      <c r="A50" s="23" t="s">
        <v>32</v>
      </c>
      <c r="B50" s="23"/>
      <c r="C50" s="23" t="s">
        <v>38</v>
      </c>
      <c r="D50" s="36"/>
      <c r="E50" s="36"/>
      <c r="F50" s="36"/>
      <c r="G50" s="36"/>
      <c r="H50" s="36"/>
      <c r="I50" s="36"/>
      <c r="J50" s="36"/>
      <c r="K50" s="36"/>
      <c r="L50" s="36"/>
      <c r="M50" s="36"/>
      <c r="N50" s="36"/>
      <c r="O50" s="36"/>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row>
    <row r="51" spans="1:78" x14ac:dyDescent="0.35">
      <c r="A51" s="1" t="s">
        <v>0</v>
      </c>
      <c r="B51" s="1"/>
      <c r="C51" s="1"/>
      <c r="D51" s="8"/>
      <c r="E51" s="8"/>
      <c r="F51" s="8"/>
      <c r="G51" s="8"/>
      <c r="H51" s="8"/>
      <c r="I51" s="8"/>
      <c r="J51" s="8"/>
      <c r="K51" s="8">
        <v>2</v>
      </c>
      <c r="L51" s="8">
        <v>2</v>
      </c>
      <c r="M51" s="8">
        <v>2</v>
      </c>
      <c r="N51" s="8">
        <v>2</v>
      </c>
      <c r="O51" s="8">
        <v>2</v>
      </c>
    </row>
    <row r="52" spans="1:78" s="3" customFormat="1" x14ac:dyDescent="0.35">
      <c r="A52" s="4" t="s">
        <v>1</v>
      </c>
      <c r="B52" s="4"/>
      <c r="C52" s="4"/>
      <c r="D52" s="9"/>
      <c r="E52" s="9"/>
      <c r="F52" s="9"/>
      <c r="G52" s="9"/>
      <c r="H52" s="9"/>
      <c r="I52" s="9"/>
      <c r="J52" s="9"/>
      <c r="K52" s="9">
        <v>8.3000000000000007</v>
      </c>
      <c r="L52" s="9">
        <v>10.9081766148814</v>
      </c>
      <c r="M52" s="9">
        <v>50.5</v>
      </c>
      <c r="N52" s="9">
        <v>52.992982011447303</v>
      </c>
      <c r="O52" s="9">
        <v>58</v>
      </c>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row>
    <row r="53" spans="1:78" s="5" customFormat="1" x14ac:dyDescent="0.35">
      <c r="A53" s="6" t="s">
        <v>2</v>
      </c>
      <c r="B53" s="6"/>
      <c r="C53" s="6"/>
      <c r="D53" s="15">
        <v>12.5</v>
      </c>
      <c r="E53" s="15">
        <v>9.3000000000000007</v>
      </c>
      <c r="F53" s="15">
        <v>7.6</v>
      </c>
      <c r="G53" s="15">
        <v>12.5</v>
      </c>
      <c r="H53" s="15">
        <v>41.9</v>
      </c>
      <c r="I53" s="15">
        <v>18.2</v>
      </c>
      <c r="J53" s="15">
        <v>13.6</v>
      </c>
      <c r="K53" s="35">
        <v>7.3455539656582198</v>
      </c>
      <c r="L53" s="35">
        <v>10.6335883074407</v>
      </c>
      <c r="M53" s="35">
        <v>49.799642273098947</v>
      </c>
      <c r="N53" s="35">
        <v>52.496491005723648</v>
      </c>
      <c r="O53" s="35">
        <v>57.2436875</v>
      </c>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row>
    <row r="54" spans="1:78" s="3" customFormat="1" x14ac:dyDescent="0.35">
      <c r="A54" s="4" t="s">
        <v>3</v>
      </c>
      <c r="B54" s="4"/>
      <c r="C54" s="4"/>
      <c r="D54" s="9"/>
      <c r="E54" s="9"/>
      <c r="F54" s="9"/>
      <c r="G54" s="9"/>
      <c r="H54" s="9"/>
      <c r="I54" s="9"/>
      <c r="J54" s="9"/>
      <c r="K54" s="9">
        <v>7.3455539656582207</v>
      </c>
      <c r="L54" s="9">
        <v>10.6335883074407</v>
      </c>
      <c r="M54" s="9">
        <v>49.799642273098954</v>
      </c>
      <c r="N54" s="9">
        <v>52.496491005723648</v>
      </c>
      <c r="O54" s="9">
        <v>57.2436875</v>
      </c>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row>
    <row r="55" spans="1:78" s="3" customFormat="1" x14ac:dyDescent="0.35">
      <c r="A55" s="4" t="s">
        <v>4</v>
      </c>
      <c r="B55" s="4"/>
      <c r="C55" s="4"/>
      <c r="D55" s="9"/>
      <c r="E55" s="9"/>
      <c r="F55" s="9"/>
      <c r="G55" s="9"/>
      <c r="H55" s="9"/>
      <c r="I55" s="9"/>
      <c r="J55" s="9"/>
      <c r="K55" s="9">
        <v>6.3911079313164398</v>
      </c>
      <c r="L55" s="9">
        <v>10.359</v>
      </c>
      <c r="M55" s="9">
        <v>49.0992845461979</v>
      </c>
      <c r="N55" s="9">
        <v>52</v>
      </c>
      <c r="O55" s="9">
        <v>56.487375</v>
      </c>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row>
    <row r="56" spans="1:78" x14ac:dyDescent="0.35">
      <c r="H56" s="2"/>
      <c r="I56" s="2"/>
      <c r="J56" s="2"/>
      <c r="K56" s="2"/>
      <c r="L56" s="2"/>
      <c r="M56" s="2"/>
      <c r="N56" s="2"/>
      <c r="O56" s="2"/>
    </row>
    <row r="57" spans="1:78" s="14" customFormat="1" x14ac:dyDescent="0.35">
      <c r="A57" s="23" t="s">
        <v>8</v>
      </c>
      <c r="B57" s="23"/>
      <c r="C57" s="23" t="s">
        <v>20</v>
      </c>
      <c r="D57" s="36"/>
      <c r="E57" s="36"/>
      <c r="F57" s="36"/>
      <c r="G57" s="36"/>
      <c r="H57" s="36"/>
      <c r="I57" s="36"/>
      <c r="J57" s="36"/>
      <c r="K57" s="36"/>
      <c r="L57" s="36"/>
      <c r="M57" s="36"/>
      <c r="N57" s="36"/>
      <c r="O57" s="36"/>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row>
    <row r="58" spans="1:78" x14ac:dyDescent="0.35">
      <c r="A58" s="1" t="s">
        <v>0</v>
      </c>
      <c r="B58" s="1"/>
      <c r="C58" s="1"/>
      <c r="D58" s="8"/>
      <c r="E58" s="8"/>
      <c r="F58" s="8"/>
      <c r="G58" s="8"/>
      <c r="H58" s="8"/>
      <c r="I58" s="8"/>
      <c r="J58" s="8"/>
      <c r="K58" s="8">
        <v>5</v>
      </c>
      <c r="L58" s="8">
        <v>5</v>
      </c>
      <c r="M58" s="8">
        <v>6</v>
      </c>
      <c r="N58" s="8">
        <v>6</v>
      </c>
      <c r="O58" s="8">
        <v>6</v>
      </c>
    </row>
    <row r="59" spans="1:78" s="3" customFormat="1" x14ac:dyDescent="0.35">
      <c r="A59" s="4" t="s">
        <v>1</v>
      </c>
      <c r="B59" s="4"/>
      <c r="C59" s="4"/>
      <c r="D59" s="9"/>
      <c r="E59" s="9"/>
      <c r="F59" s="9"/>
      <c r="G59" s="9"/>
      <c r="H59" s="9"/>
      <c r="I59" s="9"/>
      <c r="J59" s="9"/>
      <c r="K59" s="9">
        <v>99.683452904924309</v>
      </c>
      <c r="L59" s="9">
        <v>102.999446759368</v>
      </c>
      <c r="M59" s="9">
        <v>403.36127714999998</v>
      </c>
      <c r="N59" s="9">
        <v>494.15127330512098</v>
      </c>
      <c r="O59" s="9">
        <v>568.84055129664898</v>
      </c>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row>
    <row r="60" spans="1:78" s="5" customFormat="1" x14ac:dyDescent="0.35">
      <c r="A60" s="6" t="s">
        <v>2</v>
      </c>
      <c r="B60" s="6"/>
      <c r="C60" s="6"/>
      <c r="D60" s="15">
        <v>74.158000000000001</v>
      </c>
      <c r="E60" s="15">
        <v>78.656000000000006</v>
      </c>
      <c r="F60" s="15">
        <v>85.510999999999996</v>
      </c>
      <c r="G60" s="15">
        <v>79.850999999999999</v>
      </c>
      <c r="H60" s="15">
        <v>318.17599999999999</v>
      </c>
      <c r="I60" s="15">
        <v>97.165999999999997</v>
      </c>
      <c r="J60" s="15">
        <v>106.72</v>
      </c>
      <c r="K60" s="35">
        <v>96.299116236710844</v>
      </c>
      <c r="L60" s="35">
        <v>100.11401666099191</v>
      </c>
      <c r="M60" s="35">
        <v>398.0193297062533</v>
      </c>
      <c r="N60" s="35">
        <v>460.69282233258048</v>
      </c>
      <c r="O60" s="35">
        <v>515.5581970391637</v>
      </c>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row>
    <row r="61" spans="1:78" s="3" customFormat="1" x14ac:dyDescent="0.35">
      <c r="A61" s="4" t="s">
        <v>3</v>
      </c>
      <c r="B61" s="4"/>
      <c r="C61" s="4"/>
      <c r="D61" s="9"/>
      <c r="E61" s="9"/>
      <c r="F61" s="9"/>
      <c r="G61" s="9"/>
      <c r="H61" s="9"/>
      <c r="I61" s="9"/>
      <c r="J61" s="9"/>
      <c r="K61" s="9">
        <v>98.029741949270232</v>
      </c>
      <c r="L61" s="9">
        <v>100.70512847994685</v>
      </c>
      <c r="M61" s="9">
        <v>400.98278425464849</v>
      </c>
      <c r="N61" s="9">
        <v>456.56611537575753</v>
      </c>
      <c r="O61" s="9">
        <v>505.9821431813815</v>
      </c>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row>
    <row r="62" spans="1:78" s="3" customFormat="1" x14ac:dyDescent="0.35">
      <c r="A62" s="4" t="s">
        <v>4</v>
      </c>
      <c r="B62" s="4"/>
      <c r="C62" s="4"/>
      <c r="D62" s="9"/>
      <c r="E62" s="9"/>
      <c r="F62" s="9"/>
      <c r="G62" s="9"/>
      <c r="H62" s="9"/>
      <c r="I62" s="9"/>
      <c r="J62" s="9"/>
      <c r="K62" s="9">
        <v>88.534999999999997</v>
      </c>
      <c r="L62" s="9">
        <v>97.813787360170394</v>
      </c>
      <c r="M62" s="9">
        <v>386.59031374900599</v>
      </c>
      <c r="N62" s="9">
        <v>443.36169317025991</v>
      </c>
      <c r="O62" s="9">
        <v>489.93524515016503</v>
      </c>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row>
    <row r="63" spans="1:78" s="14" customFormat="1" x14ac:dyDescent="0.35">
      <c r="A63" s="23" t="str">
        <f>C63 &amp; " excl. Leasing"</f>
        <v>Capex excl. Leasing</v>
      </c>
      <c r="B63" s="23"/>
      <c r="C63" s="23" t="s">
        <v>17</v>
      </c>
      <c r="D63" s="36"/>
      <c r="E63" s="36"/>
      <c r="F63" s="36"/>
      <c r="G63" s="36"/>
      <c r="H63" s="36"/>
      <c r="I63" s="36"/>
      <c r="J63" s="36"/>
      <c r="K63" s="36"/>
      <c r="L63" s="36"/>
      <c r="M63" s="36"/>
      <c r="N63" s="36"/>
      <c r="O63" s="36"/>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row>
    <row r="64" spans="1:78" x14ac:dyDescent="0.35">
      <c r="A64" s="1" t="s">
        <v>0</v>
      </c>
      <c r="B64" s="1"/>
      <c r="C64" s="1"/>
      <c r="D64" s="8"/>
      <c r="E64" s="8"/>
      <c r="F64" s="8"/>
      <c r="G64" s="8"/>
      <c r="H64" s="8"/>
      <c r="I64" s="8"/>
      <c r="J64" s="8"/>
      <c r="K64" s="8">
        <v>2</v>
      </c>
      <c r="L64" s="8">
        <v>2</v>
      </c>
      <c r="M64" s="8">
        <v>4</v>
      </c>
      <c r="N64" s="8">
        <v>3</v>
      </c>
      <c r="O64" s="8">
        <v>3</v>
      </c>
    </row>
    <row r="65" spans="1:78" s="3" customFormat="1" x14ac:dyDescent="0.35">
      <c r="A65" s="4" t="s">
        <v>1</v>
      </c>
      <c r="B65" s="4"/>
      <c r="C65" s="4"/>
      <c r="D65" s="9"/>
      <c r="E65" s="9"/>
      <c r="F65" s="9"/>
      <c r="G65" s="9"/>
      <c r="H65" s="9"/>
      <c r="I65" s="9"/>
      <c r="J65" s="9"/>
      <c r="K65" s="9">
        <v>33.742833600000004</v>
      </c>
      <c r="L65" s="9">
        <v>28.979444000000001</v>
      </c>
      <c r="M65" s="9">
        <v>102.664291619452</v>
      </c>
      <c r="N65" s="9">
        <v>92.498562697727507</v>
      </c>
      <c r="O65" s="9">
        <v>108.24551655950201</v>
      </c>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row>
    <row r="66" spans="1:78" s="5" customFormat="1" x14ac:dyDescent="0.35">
      <c r="A66" s="6" t="s">
        <v>2</v>
      </c>
      <c r="B66" s="6"/>
      <c r="C66" s="6"/>
      <c r="D66" s="15">
        <v>15.9</v>
      </c>
      <c r="E66" s="15">
        <v>16.097999999999999</v>
      </c>
      <c r="F66" s="15">
        <v>24.315000000000001</v>
      </c>
      <c r="G66" s="15">
        <v>20.6</v>
      </c>
      <c r="H66" s="15">
        <v>76.899500000000003</v>
      </c>
      <c r="I66" s="15">
        <v>14.9</v>
      </c>
      <c r="J66" s="15">
        <v>8.1010000000000009</v>
      </c>
      <c r="K66" s="35">
        <v>28.415883525000002</v>
      </c>
      <c r="L66" s="35">
        <v>25.997753400000001</v>
      </c>
      <c r="M66" s="35">
        <v>77.387260867362997</v>
      </c>
      <c r="N66" s="35">
        <v>89.96504202117184</v>
      </c>
      <c r="O66" s="35">
        <v>101.48460991151133</v>
      </c>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row>
    <row r="67" spans="1:78" s="3" customFormat="1" x14ac:dyDescent="0.35">
      <c r="A67" s="4" t="s">
        <v>3</v>
      </c>
      <c r="B67" s="4"/>
      <c r="C67" s="4"/>
      <c r="D67" s="9"/>
      <c r="E67" s="9"/>
      <c r="F67" s="9"/>
      <c r="G67" s="9"/>
      <c r="H67" s="9"/>
      <c r="I67" s="9"/>
      <c r="J67" s="9"/>
      <c r="K67" s="9">
        <v>28.415883524999998</v>
      </c>
      <c r="L67" s="9">
        <v>25.997753399999997</v>
      </c>
      <c r="M67" s="9">
        <v>77.414636924999996</v>
      </c>
      <c r="N67" s="9">
        <v>92.1862609218702</v>
      </c>
      <c r="O67" s="9">
        <v>104.90615234133901</v>
      </c>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row>
    <row r="68" spans="1:78" s="3" customFormat="1" x14ac:dyDescent="0.35">
      <c r="A68" s="4" t="s">
        <v>4</v>
      </c>
      <c r="B68" s="4"/>
      <c r="C68" s="4"/>
      <c r="D68" s="9"/>
      <c r="E68" s="9"/>
      <c r="F68" s="9"/>
      <c r="G68" s="9"/>
      <c r="H68" s="9"/>
      <c r="I68" s="9"/>
      <c r="J68" s="9"/>
      <c r="K68" s="9">
        <v>23.088933449999999</v>
      </c>
      <c r="L68" s="9">
        <v>23.0160628</v>
      </c>
      <c r="M68" s="9">
        <v>52.055478000000001</v>
      </c>
      <c r="N68" s="9">
        <v>85.210302443917797</v>
      </c>
      <c r="O68" s="9">
        <v>91.302160833692994</v>
      </c>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row>
    <row r="69" spans="1:78" s="14" customFormat="1" x14ac:dyDescent="0.35">
      <c r="A69" s="23" t="s">
        <v>23</v>
      </c>
      <c r="B69" s="23"/>
      <c r="C69" s="23" t="s">
        <v>18</v>
      </c>
      <c r="D69" s="36"/>
      <c r="E69" s="36"/>
      <c r="F69" s="36"/>
      <c r="G69" s="36"/>
      <c r="H69" s="36"/>
      <c r="I69" s="36"/>
      <c r="J69" s="36"/>
      <c r="K69" s="36"/>
      <c r="L69" s="36"/>
      <c r="M69" s="36"/>
      <c r="N69" s="36"/>
      <c r="O69" s="36"/>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row>
    <row r="70" spans="1:78" x14ac:dyDescent="0.35">
      <c r="A70" s="1" t="s">
        <v>0</v>
      </c>
      <c r="B70" s="1"/>
      <c r="C70" s="1"/>
      <c r="D70" s="10"/>
      <c r="E70" s="10"/>
      <c r="F70" s="10"/>
      <c r="G70" s="10"/>
      <c r="H70" s="10"/>
      <c r="I70" s="10"/>
      <c r="J70" s="10"/>
      <c r="K70" s="11">
        <v>3</v>
      </c>
      <c r="L70" s="11">
        <v>4</v>
      </c>
      <c r="M70" s="11">
        <v>6</v>
      </c>
      <c r="N70" s="11">
        <v>6</v>
      </c>
      <c r="O70" s="11">
        <v>6</v>
      </c>
    </row>
    <row r="71" spans="1:78" s="3" customFormat="1" x14ac:dyDescent="0.35">
      <c r="A71" s="4" t="s">
        <v>1</v>
      </c>
      <c r="B71" s="4"/>
      <c r="C71" s="4"/>
      <c r="D71" s="40"/>
      <c r="E71" s="40"/>
      <c r="F71" s="40"/>
      <c r="G71" s="40"/>
      <c r="H71" s="40"/>
      <c r="I71" s="40"/>
      <c r="J71" s="40"/>
      <c r="K71" s="40">
        <v>745.386742722593</v>
      </c>
      <c r="L71" s="40">
        <v>686.82783037238596</v>
      </c>
      <c r="M71" s="40">
        <v>691.4430780164563</v>
      </c>
      <c r="N71" s="40">
        <v>392.27238961382403</v>
      </c>
      <c r="O71" s="40">
        <v>55.962726555978605</v>
      </c>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row>
    <row r="72" spans="1:78" s="5" customFormat="1" x14ac:dyDescent="0.35">
      <c r="A72" s="6" t="s">
        <v>2</v>
      </c>
      <c r="B72" s="6"/>
      <c r="C72" s="6"/>
      <c r="D72" s="15">
        <v>1015.765</v>
      </c>
      <c r="E72" s="15">
        <v>959.6</v>
      </c>
      <c r="F72" s="15">
        <v>917.00199999999995</v>
      </c>
      <c r="G72" s="15">
        <v>855.29200000000003</v>
      </c>
      <c r="H72" s="15">
        <v>855.29200000000003</v>
      </c>
      <c r="I72" s="15">
        <v>842.35799999999995</v>
      </c>
      <c r="J72" s="15">
        <v>785.91899999999998</v>
      </c>
      <c r="K72" s="35">
        <v>734.02536637786466</v>
      </c>
      <c r="L72" s="35">
        <v>673.26788800651252</v>
      </c>
      <c r="M72" s="35">
        <v>667.62828261143193</v>
      </c>
      <c r="N72" s="35">
        <v>366.70571315372746</v>
      </c>
      <c r="O72" s="35">
        <v>23.635279240364657</v>
      </c>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row>
    <row r="73" spans="1:78" s="3" customFormat="1" x14ac:dyDescent="0.35">
      <c r="A73" s="4" t="s">
        <v>3</v>
      </c>
      <c r="B73" s="4"/>
      <c r="C73" s="4"/>
      <c r="D73" s="40"/>
      <c r="E73" s="40"/>
      <c r="F73" s="40"/>
      <c r="G73" s="40"/>
      <c r="H73" s="40"/>
      <c r="I73" s="40"/>
      <c r="J73" s="40"/>
      <c r="K73" s="40">
        <v>731.38751104302798</v>
      </c>
      <c r="L73" s="40">
        <v>674.39309453728799</v>
      </c>
      <c r="M73" s="40">
        <v>674.39309453728799</v>
      </c>
      <c r="N73" s="40">
        <v>380.5044349257355</v>
      </c>
      <c r="O73" s="40">
        <v>38.323056937302646</v>
      </c>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row>
    <row r="74" spans="1:78" s="3" customFormat="1" x14ac:dyDescent="0.35">
      <c r="A74" s="4" t="s">
        <v>4</v>
      </c>
      <c r="B74" s="4"/>
      <c r="C74" s="4"/>
      <c r="D74" s="40"/>
      <c r="E74" s="40"/>
      <c r="F74" s="40"/>
      <c r="G74" s="40"/>
      <c r="H74" s="40"/>
      <c r="I74" s="40"/>
      <c r="J74" s="40"/>
      <c r="K74" s="40">
        <v>725.30184536797299</v>
      </c>
      <c r="L74" s="40">
        <v>657.45753257908802</v>
      </c>
      <c r="M74" s="40">
        <v>621.25506562608518</v>
      </c>
      <c r="N74" s="40">
        <v>309.3310675001959</v>
      </c>
      <c r="O74" s="40">
        <v>-46.682857404618801</v>
      </c>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row>
    <row r="75" spans="1:78" s="14" customFormat="1" x14ac:dyDescent="0.35">
      <c r="A75" s="23" t="s">
        <v>13</v>
      </c>
      <c r="B75" s="23"/>
      <c r="C75" s="23" t="s">
        <v>12</v>
      </c>
      <c r="D75" s="36"/>
      <c r="E75" s="36"/>
      <c r="F75" s="36"/>
      <c r="G75" s="36"/>
      <c r="H75" s="36"/>
      <c r="I75" s="36"/>
      <c r="J75" s="36"/>
      <c r="K75" s="36"/>
      <c r="L75" s="36"/>
      <c r="M75" s="36"/>
      <c r="N75" s="36"/>
      <c r="O75" s="36"/>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row>
    <row r="76" spans="1:78" x14ac:dyDescent="0.35">
      <c r="A76" s="1" t="s">
        <v>0</v>
      </c>
      <c r="B76" s="1"/>
      <c r="C76" s="1"/>
      <c r="D76" s="10"/>
      <c r="E76" s="10"/>
      <c r="F76" s="10"/>
      <c r="G76" s="10"/>
      <c r="H76" s="10"/>
      <c r="I76" s="11"/>
      <c r="J76" s="11"/>
      <c r="K76" s="11">
        <v>6</v>
      </c>
      <c r="L76" s="11">
        <v>6</v>
      </c>
      <c r="M76" s="11">
        <v>6</v>
      </c>
      <c r="N76" s="11">
        <v>6</v>
      </c>
      <c r="O76" s="11">
        <v>6</v>
      </c>
    </row>
    <row r="77" spans="1:78" s="3" customFormat="1" x14ac:dyDescent="0.35">
      <c r="A77" s="4" t="s">
        <v>1</v>
      </c>
      <c r="B77" s="4"/>
      <c r="C77" s="4"/>
      <c r="D77" s="10"/>
      <c r="E77" s="10"/>
      <c r="F77" s="10"/>
      <c r="G77" s="10"/>
      <c r="H77" s="10"/>
      <c r="I77" s="10"/>
      <c r="J77" s="10"/>
      <c r="K77" s="10">
        <v>0.06</v>
      </c>
      <c r="L77" s="10">
        <v>7.0000000000000007E-2</v>
      </c>
      <c r="M77" s="10">
        <v>0.27067036802500399</v>
      </c>
      <c r="N77" s="10">
        <v>0.25058416560748498</v>
      </c>
      <c r="O77" s="10">
        <v>0.246598954467838</v>
      </c>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row>
    <row r="78" spans="1:78" s="5" customFormat="1" x14ac:dyDescent="0.35">
      <c r="A78" s="6" t="s">
        <v>2</v>
      </c>
      <c r="B78" s="6"/>
      <c r="C78" s="6"/>
      <c r="D78" s="20">
        <v>7.0000000000000007E-2</v>
      </c>
      <c r="E78" s="20">
        <v>0.02</v>
      </c>
      <c r="F78" s="20">
        <v>0.02</v>
      </c>
      <c r="G78" s="20">
        <v>0.05</v>
      </c>
      <c r="H78" s="20">
        <v>0.16</v>
      </c>
      <c r="I78" s="20">
        <v>0.08</v>
      </c>
      <c r="J78" s="20">
        <v>7.0000000000000007E-2</v>
      </c>
      <c r="K78" s="37">
        <v>4.3660749999999998E-2</v>
      </c>
      <c r="L78" s="37">
        <v>5.2957228000000051E-2</v>
      </c>
      <c r="M78" s="37">
        <v>0.24645131133750067</v>
      </c>
      <c r="N78" s="37">
        <v>0.20476924635124716</v>
      </c>
      <c r="O78" s="37">
        <v>0.18979499014568132</v>
      </c>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row>
    <row r="79" spans="1:78" s="3" customFormat="1" x14ac:dyDescent="0.35">
      <c r="A79" s="4" t="s">
        <v>3</v>
      </c>
      <c r="B79" s="4"/>
      <c r="C79" s="4"/>
      <c r="D79" s="10"/>
      <c r="E79" s="10"/>
      <c r="F79" s="10"/>
      <c r="G79" s="10"/>
      <c r="H79" s="10"/>
      <c r="I79" s="10"/>
      <c r="J79" s="10"/>
      <c r="K79" s="10">
        <v>4.4999999999999998E-2</v>
      </c>
      <c r="L79" s="10">
        <v>5.8371684000000146E-2</v>
      </c>
      <c r="M79" s="10">
        <v>0.253</v>
      </c>
      <c r="N79" s="10">
        <v>0.20976565624999952</v>
      </c>
      <c r="O79" s="10">
        <v>0.19529799320312499</v>
      </c>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row>
    <row r="80" spans="1:78" s="3" customFormat="1" x14ac:dyDescent="0.35">
      <c r="A80" s="4" t="s">
        <v>4</v>
      </c>
      <c r="B80" s="4"/>
      <c r="C80" s="4"/>
      <c r="D80" s="10"/>
      <c r="E80" s="10"/>
      <c r="F80" s="10"/>
      <c r="G80" s="10"/>
      <c r="H80" s="10"/>
      <c r="I80" s="10"/>
      <c r="J80" s="10"/>
      <c r="K80" s="10">
        <v>0.02</v>
      </c>
      <c r="L80" s="10">
        <v>0.03</v>
      </c>
      <c r="M80" s="10">
        <v>0.2</v>
      </c>
      <c r="N80" s="10">
        <v>0.15</v>
      </c>
      <c r="O80" s="10">
        <v>0.125</v>
      </c>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row>
    <row r="81" spans="1:15" s="12" customFormat="1" x14ac:dyDescent="0.35">
      <c r="A81" s="13"/>
      <c r="B81" s="13"/>
      <c r="C81" s="13"/>
      <c r="D81" s="13"/>
      <c r="E81" s="38"/>
      <c r="F81" s="38"/>
      <c r="G81" s="38"/>
      <c r="H81" s="38"/>
      <c r="I81" s="38"/>
      <c r="J81" s="38"/>
      <c r="K81" s="38"/>
      <c r="L81" s="38"/>
      <c r="M81" s="38"/>
      <c r="N81" s="38"/>
      <c r="O81" s="38"/>
    </row>
    <row r="82" spans="1:15" ht="13.75" customHeight="1" x14ac:dyDescent="0.35">
      <c r="A82" s="18"/>
      <c r="B82" s="44"/>
      <c r="C82" s="44"/>
      <c r="D82" s="44"/>
      <c r="E82" s="44"/>
      <c r="F82" s="44"/>
      <c r="G82" s="44"/>
      <c r="H82" s="44"/>
      <c r="I82" s="44"/>
      <c r="J82" s="44"/>
      <c r="K82" s="44"/>
      <c r="L82" s="44"/>
      <c r="M82" s="44"/>
      <c r="N82" s="28"/>
      <c r="O82" s="28"/>
    </row>
    <row r="83" spans="1:15" ht="20" x14ac:dyDescent="0.35">
      <c r="B83" s="16" t="s">
        <v>7</v>
      </c>
      <c r="C83" s="16"/>
    </row>
    <row r="84" spans="1:15" ht="86.25" customHeight="1" x14ac:dyDescent="0.35">
      <c r="B84" s="43" t="s">
        <v>6</v>
      </c>
      <c r="C84" s="43"/>
      <c r="D84" s="43"/>
      <c r="E84" s="43"/>
      <c r="F84" s="43"/>
      <c r="G84" s="43"/>
      <c r="H84" s="43"/>
      <c r="I84" s="43"/>
      <c r="J84" s="43"/>
      <c r="K84" s="43"/>
      <c r="L84" s="43"/>
      <c r="M84" s="43"/>
      <c r="N84" s="27"/>
      <c r="O84" s="27"/>
    </row>
  </sheetData>
  <mergeCells count="3">
    <mergeCell ref="A2:H2"/>
    <mergeCell ref="B84:M84"/>
    <mergeCell ref="B82:M82"/>
  </mergeCells>
  <phoneticPr fontId="14" type="noConversion"/>
  <conditionalFormatting sqref="A1:C7">
    <cfRule type="expression" dxfId="0" priority="2"/>
  </conditionalFormatting>
  <pageMargins left="0.70866141732283472" right="0.70866141732283472" top="0.78740157480314965" bottom="0.78740157480314965" header="0.31496062992125984" footer="0.31496062992125984"/>
  <pageSetup paperSize="8" scale="53"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Consensus Summary</vt:lpstr>
      <vt:lpstr>'Consensus Summary'!Consensus</vt:lpstr>
      <vt:lpstr>'Consensus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 Gramkow</dc:creator>
  <cp:lastModifiedBy>Colin Brandl</cp:lastModifiedBy>
  <cp:lastPrinted>2024-08-05T08:32:13Z</cp:lastPrinted>
  <dcterms:created xsi:type="dcterms:W3CDTF">2019-04-30T15:19:46Z</dcterms:created>
  <dcterms:modified xsi:type="dcterms:W3CDTF">2025-11-03T10:03:08Z</dcterms:modified>
</cp:coreProperties>
</file>